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355" windowWidth="9570" windowHeight="2400" tabRatio="601" activeTab="0"/>
  </bookViews>
  <sheets>
    <sheet name="301-KPR" sheetId="1" r:id="rId1"/>
    <sheet name="302-PSP" sheetId="2" r:id="rId2"/>
    <sheet name="303-SP" sheetId="3" r:id="rId3"/>
    <sheet name="304-ÚV" sheetId="4" r:id="rId4"/>
    <sheet name="305-BIS" sheetId="5" r:id="rId5"/>
    <sheet name="306-MZV" sheetId="6" r:id="rId6"/>
    <sheet name="307-MO" sheetId="7" r:id="rId7"/>
    <sheet name="308-NBÚ" sheetId="8" r:id="rId8"/>
    <sheet name="309-KVOP" sheetId="9" r:id="rId9"/>
    <sheet name="312-MF" sheetId="10" r:id="rId10"/>
    <sheet name="313-MPSV" sheetId="11" r:id="rId11"/>
    <sheet name="314-MV" sheetId="12" r:id="rId12"/>
    <sheet name="315-MŽP" sheetId="13" r:id="rId13"/>
    <sheet name="317-MMR" sheetId="14" r:id="rId14"/>
    <sheet name="321-GA" sheetId="15" r:id="rId15"/>
    <sheet name="322-MPO" sheetId="16" r:id="rId16"/>
    <sheet name="327-MDS" sheetId="17" r:id="rId17"/>
    <sheet name="328-ČTÚ" sheetId="18" r:id="rId18"/>
    <sheet name="329-MZe" sheetId="19" r:id="rId19"/>
    <sheet name="333-MŠMT" sheetId="20" r:id="rId20"/>
    <sheet name="334-MK" sheetId="21" r:id="rId21"/>
    <sheet name="335-MZd" sheetId="22" r:id="rId22"/>
    <sheet name="336-MSp" sheetId="23" r:id="rId23"/>
    <sheet name="341-ÚVIS" sheetId="24" r:id="rId24"/>
    <sheet name="343-ÚOOÚ" sheetId="25" r:id="rId25"/>
    <sheet name="344-ÚPV" sheetId="26" r:id="rId26"/>
    <sheet name="345-ČSÚ" sheetId="27" r:id="rId27"/>
    <sheet name="346-ČÚZK" sheetId="28" r:id="rId28"/>
    <sheet name="347-KCP" sheetId="29" r:id="rId29"/>
    <sheet name="348-ČBÚ" sheetId="30" r:id="rId30"/>
    <sheet name="353-ÚOHS" sheetId="31" r:id="rId31"/>
    <sheet name="358-ÚS" sheetId="32" r:id="rId32"/>
    <sheet name="361-AV" sheetId="33" r:id="rId33"/>
    <sheet name="372-RRTV" sheetId="34" r:id="rId34"/>
    <sheet name="374-SSHR" sheetId="35" r:id="rId35"/>
    <sheet name="375-SÚJB" sheetId="36" r:id="rId36"/>
    <sheet name="380-OÚ" sheetId="37" r:id="rId37"/>
    <sheet name="380BE" sheetId="38" r:id="rId38"/>
    <sheet name="380BI" sheetId="39" r:id="rId39"/>
    <sheet name="380BK" sheetId="40" r:id="rId40"/>
    <sheet name="380BN" sheetId="41" r:id="rId41"/>
    <sheet name="380BR" sheetId="42" r:id="rId42"/>
    <sheet name="380BV" sheetId="43" r:id="rId43"/>
    <sheet name="380CB" sheetId="44" r:id="rId44"/>
    <sheet name="380CH" sheetId="45" r:id="rId45"/>
    <sheet name="380CK" sheetId="46" r:id="rId46"/>
    <sheet name="380CL" sheetId="47" r:id="rId47"/>
    <sheet name="380CR" sheetId="48" r:id="rId48"/>
    <sheet name="380CV" sheetId="49" r:id="rId49"/>
    <sheet name="380DC" sheetId="50" r:id="rId50"/>
    <sheet name="380DO" sheetId="51" r:id="rId51"/>
    <sheet name="380FM" sheetId="52" r:id="rId52"/>
    <sheet name="380HB" sheetId="53" r:id="rId53"/>
    <sheet name="380HK" sheetId="54" r:id="rId54"/>
    <sheet name="380HO" sheetId="55" r:id="rId55"/>
    <sheet name="380JC" sheetId="56" r:id="rId56"/>
    <sheet name="380JE" sheetId="57" r:id="rId57"/>
    <sheet name="380JH" sheetId="58" r:id="rId58"/>
    <sheet name="380JI" sheetId="59" r:id="rId59"/>
    <sheet name="380JN" sheetId="60" r:id="rId60"/>
    <sheet name="380KD" sheetId="61" r:id="rId61"/>
    <sheet name="380KH" sheetId="62" r:id="rId62"/>
    <sheet name="380KI" sheetId="63" r:id="rId63"/>
    <sheet name="380KM" sheetId="64" r:id="rId64"/>
    <sheet name="380KO" sheetId="65" r:id="rId65"/>
    <sheet name="380KT" sheetId="66" r:id="rId66"/>
    <sheet name="380KV" sheetId="67" r:id="rId67"/>
    <sheet name="380LI" sheetId="68" r:id="rId68"/>
    <sheet name="380LN" sheetId="69" r:id="rId69"/>
    <sheet name="380LT" sheetId="70" r:id="rId70"/>
    <sheet name="380MB" sheetId="71" r:id="rId71"/>
    <sheet name="380ME" sheetId="72" r:id="rId72"/>
    <sheet name="380MO" sheetId="73" r:id="rId73"/>
    <sheet name="380NA" sheetId="74" r:id="rId74"/>
    <sheet name="380NB" sheetId="75" r:id="rId75"/>
    <sheet name="380NJ" sheetId="76" r:id="rId76"/>
    <sheet name="380OC" sheetId="77" r:id="rId77"/>
    <sheet name="380OP" sheetId="78" r:id="rId78"/>
    <sheet name="380PB" sheetId="79" r:id="rId79"/>
    <sheet name="380PE" sheetId="80" r:id="rId80"/>
    <sheet name="380PI" sheetId="81" r:id="rId81"/>
    <sheet name="380PJ" sheetId="82" r:id="rId82"/>
    <sheet name="380PR" sheetId="83" r:id="rId83"/>
    <sheet name="380PS" sheetId="84" r:id="rId84"/>
    <sheet name="380PT" sheetId="85" r:id="rId85"/>
    <sheet name="380PU" sheetId="86" r:id="rId86"/>
    <sheet name="380PV" sheetId="87" r:id="rId87"/>
    <sheet name="380PY" sheetId="88" r:id="rId88"/>
    <sheet name="380PZ" sheetId="89" r:id="rId89"/>
    <sheet name="380RA" sheetId="90" r:id="rId90"/>
    <sheet name="380RK" sheetId="91" r:id="rId91"/>
    <sheet name="380RO" sheetId="92" r:id="rId92"/>
    <sheet name="380SM" sheetId="93" r:id="rId93"/>
    <sheet name="380SO" sheetId="94" r:id="rId94"/>
    <sheet name="380ST" sheetId="95" r:id="rId95"/>
    <sheet name="380SU" sheetId="96" r:id="rId96"/>
    <sheet name="380SY" sheetId="97" r:id="rId97"/>
    <sheet name="380TA" sheetId="98" r:id="rId98"/>
    <sheet name="380TC" sheetId="99" r:id="rId99"/>
    <sheet name="380TP" sheetId="100" r:id="rId100"/>
    <sheet name="380TR" sheetId="101" r:id="rId101"/>
    <sheet name="380TU" sheetId="102" r:id="rId102"/>
    <sheet name="380UH" sheetId="103" r:id="rId103"/>
    <sheet name="380UL" sheetId="104" r:id="rId104"/>
    <sheet name="380UO" sheetId="105" r:id="rId105"/>
    <sheet name="380VS" sheetId="106" r:id="rId106"/>
    <sheet name="380VY" sheetId="107" r:id="rId107"/>
    <sheet name="380ZL" sheetId="108" r:id="rId108"/>
    <sheet name="380ZN" sheetId="109" r:id="rId109"/>
    <sheet name="380ZR" sheetId="110" r:id="rId110"/>
    <sheet name="381-NKÚ" sheetId="111" r:id="rId111"/>
    <sheet name="396-SD" sheetId="112" r:id="rId112"/>
    <sheet name="397-SFA" sheetId="113" r:id="rId113"/>
    <sheet name="398-VPS" sheetId="114" r:id="rId114"/>
  </sheets>
  <definedNames>
    <definedName name="AV">'301-KPR'!#REF!</definedName>
    <definedName name="BIS">'301-KPR'!$B$7</definedName>
    <definedName name="CBU">'301-KPR'!#REF!</definedName>
    <definedName name="CSU">'301-KPR'!#REF!</definedName>
    <definedName name="CUZK">'301-KPR'!#REF!</definedName>
    <definedName name="GA">'301-KPR'!#REF!</definedName>
    <definedName name="KPR">'301-KPR'!$B$37</definedName>
    <definedName name="MDS">'301-KPR'!#REF!</definedName>
    <definedName name="MF">'301-KPR'!$B$7</definedName>
    <definedName name="MK">'301-KPR'!#REF!</definedName>
    <definedName name="MMR">'301-KPR'!$B$7</definedName>
    <definedName name="MO">'301-KPR'!$B$7</definedName>
    <definedName name="MPO">'301-KPR'!#REF!</definedName>
    <definedName name="MPSV">'301-KPR'!$B$7</definedName>
    <definedName name="MS">'301-KPR'!#REF!</definedName>
    <definedName name="MSMT">'301-KPR'!#REF!</definedName>
    <definedName name="MV">'301-KPR'!$B$7</definedName>
    <definedName name="MZdr">'301-KPR'!#REF!</definedName>
    <definedName name="MZe">'301-KPR'!#REF!</definedName>
    <definedName name="MZP">'301-KPR'!$B$7</definedName>
    <definedName name="MZv">'301-KPR'!$B$7</definedName>
    <definedName name="NKU">'301-KPR'!#REF!</definedName>
    <definedName name="PSP">'301-KPR'!$B$7</definedName>
    <definedName name="RRTV">'301-KPR'!#REF!</definedName>
    <definedName name="SP">'301-KPR'!$B$7</definedName>
    <definedName name="SSHR">'301-KPR'!#REF!</definedName>
    <definedName name="SUJB">'301-KPR'!#REF!</definedName>
    <definedName name="UOHS">'301-KPR'!#REF!</definedName>
    <definedName name="UPV">'301-KPR'!#REF!</definedName>
    <definedName name="US">'301-KPR'!#REF!</definedName>
    <definedName name="USIS">'301-KPR'!#REF!</definedName>
    <definedName name="UV">'301-KPR'!$B$7</definedName>
  </definedNames>
  <calcPr fullCalcOnLoad="1"/>
</workbook>
</file>

<file path=xl/sharedStrings.xml><?xml version="1.0" encoding="utf-8"?>
<sst xmlns="http://schemas.openxmlformats.org/spreadsheetml/2006/main" count="3182" uniqueCount="449">
  <si>
    <t>Příloha č. 4 k zákonu č.    /2000 Sb.</t>
  </si>
  <si>
    <t>strana 1</t>
  </si>
  <si>
    <t>Ukazatele kapitoly 301 Kancelář prezidenta republiky</t>
  </si>
  <si>
    <t>v tisících Kč</t>
  </si>
  <si>
    <t>Souhrnné ukazatele</t>
  </si>
  <si>
    <t>Nedaňové příjmy, kapitálové příjmy a přijaté dotace celkem</t>
  </si>
  <si>
    <t>Výdaje celkem</t>
  </si>
  <si>
    <t>Dílčí ukazatele výdajů</t>
  </si>
  <si>
    <t>Jednotné dílčí ukazatele</t>
  </si>
  <si>
    <t xml:space="preserve">Platy zaměstnanců a ostatní platby za provedenou práci </t>
  </si>
  <si>
    <t>z toho: platy zaměstnanců</t>
  </si>
  <si>
    <t>Povinné pojistné placené zaměstnavatelem *)</t>
  </si>
  <si>
    <t>Převod fondu kulturních a sociálních potřeb</t>
  </si>
  <si>
    <t>Výdaje na financování programů podle přílohy č. 5</t>
  </si>
  <si>
    <t>Specifické dílčí ukazatele</t>
  </si>
  <si>
    <t xml:space="preserve">Výdaje na výzkum a vývoj celkem  </t>
  </si>
  <si>
    <t>v tom: institucionální prostředky</t>
  </si>
  <si>
    <t xml:space="preserve">          účelové prostředky</t>
  </si>
  <si>
    <t xml:space="preserve">Platy zaměstnanců a ostatní platby za provedenou práci ve státní správě </t>
  </si>
  <si>
    <t xml:space="preserve">z toho: platy zaměstnanců ve státní správě </t>
  </si>
  <si>
    <t>Náhrady výdajů spojených s výkonem funkce (z.č. 236/1995 Sb.)</t>
  </si>
  <si>
    <t>Celkové výdaje na areál Pražského hradu a zámku Lány</t>
  </si>
  <si>
    <t>Celkové výdaje na lesní hospodářství</t>
  </si>
  <si>
    <t>Výdaje na konzultační, poradenské a právní služby</t>
  </si>
  <si>
    <t>Výdaje na realizaci Národního programu přípravy ČR na členství v EU</t>
  </si>
  <si>
    <t>*) pojistné na sociální zabezpečení a příspěvek na státní politiku zaměstnanosti a pojistné na veřejné zdravotní pojištění</t>
  </si>
  <si>
    <t>strana 2</t>
  </si>
  <si>
    <t>Ukazatele kapitoly 302 Poslanecká sněmovna Parlamentu</t>
  </si>
  <si>
    <t>Platy poslanců</t>
  </si>
  <si>
    <t>Náhrady výdajů spojených s výkonem funkce (podle z. č. 236/1995 Sb.)</t>
  </si>
  <si>
    <t>strana 3</t>
  </si>
  <si>
    <t>Ukazatele kapitoly 303 Senát Parlamentu</t>
  </si>
  <si>
    <t>Platy senátorů</t>
  </si>
  <si>
    <t>strana 4</t>
  </si>
  <si>
    <t>Ukazatele kapitoly 304 Úřad vlády České republiky</t>
  </si>
  <si>
    <t>strana 5</t>
  </si>
  <si>
    <t>Ukazatele kapitoly 305 Bezpečnostní informační služba</t>
  </si>
  <si>
    <t>strana 6</t>
  </si>
  <si>
    <t>Ukazatele kapitoly 306 Ministerstvo zahraničních věcí</t>
  </si>
  <si>
    <t xml:space="preserve">Výdaje zastupitelských úřadů </t>
  </si>
  <si>
    <t>Náhrady zvýšených životních výdajů zaměstnanců v zahraničí</t>
  </si>
  <si>
    <t>Koncepce vízové politiky a modernizace vízového procesu</t>
  </si>
  <si>
    <t>Rozvojová zahraniční pomoc</t>
  </si>
  <si>
    <t>Vrcholné státní návštěvy</t>
  </si>
  <si>
    <t>Zahraniční vysílání rozhlasu</t>
  </si>
  <si>
    <t>Neinvestiční transfery do zahraničí</t>
  </si>
  <si>
    <t>Visegradský fond</t>
  </si>
  <si>
    <t>Humanitární pomoc</t>
  </si>
  <si>
    <t>Zajištění přípravy na krizové situace podle § 25 krizového zákona (z.č.240/2000 Sb.)</t>
  </si>
  <si>
    <t>Výdaje na sčítání lidu, domů a bytů</t>
  </si>
  <si>
    <t>strana 7</t>
  </si>
  <si>
    <t>Ukazatele kapitoly 307 Ministerstvo obrany</t>
  </si>
  <si>
    <t xml:space="preserve">Příjmy z pojistného na soc. zabezpečení a příspěvku na stát. politiku zaměstnanosti                                                </t>
  </si>
  <si>
    <t xml:space="preserve">z toho: pojistné na důchodové pojištění                </t>
  </si>
  <si>
    <t>Platy zaměstnanců a ostatní platby za provedenou práci ve státní správě **)</t>
  </si>
  <si>
    <t>z toho: platy zaměstnanců ve státní správě **)</t>
  </si>
  <si>
    <t>Program protidrogové politiky</t>
  </si>
  <si>
    <t>Program sociální prevence a prevence kriminality</t>
  </si>
  <si>
    <t xml:space="preserve">Důchody </t>
  </si>
  <si>
    <t xml:space="preserve">Ostatní sociální dávky </t>
  </si>
  <si>
    <t>Výdaje na sportovní reprezentaci</t>
  </si>
  <si>
    <t>Výdaje na civilní ochranu</t>
  </si>
  <si>
    <t>Dotace podnikatelským subjektům</t>
  </si>
  <si>
    <t>**) včetně správy ve složkách obrany, bezpečnosti, celní a právní ochrany</t>
  </si>
  <si>
    <t>strana 8</t>
  </si>
  <si>
    <t>Ukazatele kapitoly 308 Národní bezpečnostní úřad</t>
  </si>
  <si>
    <t>Výdaje na mezinárodní konference</t>
  </si>
  <si>
    <t>strana 9</t>
  </si>
  <si>
    <t>Ukazatele kapitoly 309 Kancelář Veřejného ochránce práv</t>
  </si>
  <si>
    <t>Platy funkcionářů</t>
  </si>
  <si>
    <t>Náhrady výdajů spojených s výkonem funkce (z. č. 349/1999 Sb.)</t>
  </si>
  <si>
    <t>strana 10</t>
  </si>
  <si>
    <t>Ukazatele kapitoly 312 Ministerstvo financí</t>
  </si>
  <si>
    <t>Ostatní sociální dávky</t>
  </si>
  <si>
    <t>Ostatní věcné výdaje celkem: ***)</t>
  </si>
  <si>
    <t>v tom: Ministerstvo financí</t>
  </si>
  <si>
    <t xml:space="preserve">          Územní finanční orgány</t>
  </si>
  <si>
    <t xml:space="preserve">          Generální ředitelství cel</t>
  </si>
  <si>
    <t xml:space="preserve"> **) včetně správy ve složkách obrany, bezpečnosti, celní a právní ochrany</t>
  </si>
  <si>
    <t xml:space="preserve">***) běžné výdaje celkem bez platů zaměstnanců a ostatních plateb za vykonanou práci, pojistného placeného zaměstnavatelem, </t>
  </si>
  <si>
    <t xml:space="preserve">      převodu FKSP a bez ostatních sociálních dávek</t>
  </si>
  <si>
    <t>strana 11</t>
  </si>
  <si>
    <t>Ukazatele kapitoly 313 Ministerstvo práce a sociálních věcí</t>
  </si>
  <si>
    <t xml:space="preserve">z toho: pojistné na důchodové pojištění              </t>
  </si>
  <si>
    <t xml:space="preserve">z toho: platy zaměstnanců </t>
  </si>
  <si>
    <t xml:space="preserve">Převod fondu kulturních a sociálních potřeb </t>
  </si>
  <si>
    <t>Pasivní politika zaměstnanosti</t>
  </si>
  <si>
    <t>Aktivní politika zaměstnanosti</t>
  </si>
  <si>
    <t>Výplaty mezd za insolventní zaměstnavatele podle zákona č. 118/2000 Sb.</t>
  </si>
  <si>
    <t xml:space="preserve">Výdaje ústavů sociální péče řízených ministerstvem </t>
  </si>
  <si>
    <t>Zabezpečení systému státní sociální podpory - běžné výdaje</t>
  </si>
  <si>
    <t>Výdaje na spoje související s výplatou důchodů a ostatních dávek</t>
  </si>
  <si>
    <t>Dotace nestátním subjektům poskytujícím sociální služby</t>
  </si>
  <si>
    <t>Dotace České katolické charitě na domovy důchodců duchovních a řeholnic</t>
  </si>
  <si>
    <t>strana 12</t>
  </si>
  <si>
    <t>Ukazatele kapitoly 314 Ministerstvo vnitra</t>
  </si>
  <si>
    <r>
      <t xml:space="preserve">Výdaje na sportovní reprezentaci </t>
    </r>
    <r>
      <rPr>
        <b/>
        <i/>
        <sz val="10"/>
        <rFont val="Arial CE"/>
        <family val="2"/>
      </rPr>
      <t xml:space="preserve"> </t>
    </r>
  </si>
  <si>
    <t>strana 13</t>
  </si>
  <si>
    <t>Ukazatele kapitoly 315 Ministerstvo životního prostředí</t>
  </si>
  <si>
    <t>Program péče o krajinu</t>
  </si>
  <si>
    <t>Sanace lokalit po Sovětské armádě</t>
  </si>
  <si>
    <t>Dotace občanským sdružením</t>
  </si>
  <si>
    <t>Příspěvky zoologickým zahradám</t>
  </si>
  <si>
    <t>Příspěvky na činnost národních parků KRNAP, Šumava, Podyjí a České Švýcarsko</t>
  </si>
  <si>
    <t>Neinvestiční transfery mezinárodním organizacím</t>
  </si>
  <si>
    <t>strana 14</t>
  </si>
  <si>
    <t>Ukazatele kapitoly 317 Ministerstvo pro místní rozvoj</t>
  </si>
  <si>
    <t>Platy zaměstnanců a ostatní platby za provedenou práci ve státní správě</t>
  </si>
  <si>
    <t>Státní finanční podpora k hypotečním úvěrům na bytovou výstavbu</t>
  </si>
  <si>
    <t>Půjčky obcím na opravy a modernizaci bytového fondu</t>
  </si>
  <si>
    <t>Příspěvek na činnost České centrály cestovního ruchu</t>
  </si>
  <si>
    <t>Výdaje na územní plánování</t>
  </si>
  <si>
    <t>Regionální programy podnikání (ČMZRB)</t>
  </si>
  <si>
    <t>strana 15</t>
  </si>
  <si>
    <t>Ukazatele kapitoly 321 Grantová agentura České republiky</t>
  </si>
  <si>
    <t>strana 16</t>
  </si>
  <si>
    <t>Ukazatele kapitoly 322 Ministerstvo průmyslu a obchodu</t>
  </si>
  <si>
    <t>Útlum hornictví včetně sanace těžby uranu</t>
  </si>
  <si>
    <t>v tom: uhelné a rudné</t>
  </si>
  <si>
    <t xml:space="preserve">          z toho: obligatorní sociálně zdravotní náklady</t>
  </si>
  <si>
    <t xml:space="preserve">          uranové včetně sanace těžby uranu</t>
  </si>
  <si>
    <t>Programy zateplování a úspor energie</t>
  </si>
  <si>
    <t>Dotace na nakládání s radioaktivními odpady dle atomového zákona</t>
  </si>
  <si>
    <t>Správa skládek pro s. p. Diamo</t>
  </si>
  <si>
    <t>strana 17</t>
  </si>
  <si>
    <t>Ukazatele kapitoly 327 Ministerstvo dopravy a spojů</t>
  </si>
  <si>
    <t>Příspěvek na ztrátu dopravce z provozu osobní želežniční dopravy</t>
  </si>
  <si>
    <t>Dotace pro kombinovanou dopravu</t>
  </si>
  <si>
    <t>Splátka jistiny úvěru ČD</t>
  </si>
  <si>
    <t>strana 18</t>
  </si>
  <si>
    <t>Ukazatele kapitoly 328 Český telekomunikační úřad</t>
  </si>
  <si>
    <t>strana 19</t>
  </si>
  <si>
    <t>Ukazatele kapitoly 329 Ministerstvo zemědělství</t>
  </si>
  <si>
    <t>Podpora agrokomplexu celkem **)</t>
  </si>
  <si>
    <t>Podpora lesnímu hospodářství</t>
  </si>
  <si>
    <t>Podpora vodnímu hospodářství</t>
  </si>
  <si>
    <t>Státní podpora zdravotně postiženým občanům na bezlepkové 
a bezbílkovinné potraviny</t>
  </si>
  <si>
    <t>Prostředky na činnost učňovských zařízení</t>
  </si>
  <si>
    <r>
      <t xml:space="preserve">  **) </t>
    </r>
    <r>
      <rPr>
        <sz val="8"/>
        <rFont val="Arial CE"/>
        <family val="2"/>
      </rPr>
      <t xml:space="preserve">v  tom:  - podpůrné programy - podle § 2 odst. 1 zákona o zemědělství č. 252/1997 Sb. a zásad Ministerstva zemědělství  </t>
    </r>
  </si>
  <si>
    <t xml:space="preserve">                    - posílení příjmů zemědělských výrobců - podle § 2 odst. 3 a 4 zákona o zemědělství č. 252/1997 Sb. a nařízení vlády</t>
  </si>
  <si>
    <t xml:space="preserve">                    - majetková újma  podle § 16 odst. 2 zákona č. 147/1996 Sb., o rostlinolékařské péči </t>
  </si>
  <si>
    <t xml:space="preserve">                    - dotace Podpůrnému a garančnímu rolnickému a lesnickému fondu, a. s. </t>
  </si>
  <si>
    <t>strana 20</t>
  </si>
  <si>
    <t xml:space="preserve">Ukazatele kapitoly 333 Ministerstvo školství, mládeže a tělovýchovy </t>
  </si>
  <si>
    <t xml:space="preserve">Výdaje na výzkum a vývoj celkem **) </t>
  </si>
  <si>
    <t>Vybrané okruhy výdajů:</t>
  </si>
  <si>
    <t xml:space="preserve">           - program protidrogové politiky</t>
  </si>
  <si>
    <t xml:space="preserve">           - program sociální prevence a prevence kriminality</t>
  </si>
  <si>
    <t xml:space="preserve">           - rozvojová zahraniční pomoc</t>
  </si>
  <si>
    <t xml:space="preserve">           - výdaje na realizaci Národního programu přípravy ČR na členství v EU</t>
  </si>
  <si>
    <t xml:space="preserve">           - sportovní reprezentace</t>
  </si>
  <si>
    <t xml:space="preserve">           - mezinárodní konference, semináře a sympózia</t>
  </si>
  <si>
    <t xml:space="preserve">           - program podpory vzdělávání národnostních menšin</t>
  </si>
  <si>
    <t xml:space="preserve">           - Český institut sociální a ekonomické strategie při UK</t>
  </si>
  <si>
    <t xml:space="preserve">           - zajištění přípravy na krizové situace podle § 25 krizového zákona</t>
  </si>
  <si>
    <t xml:space="preserve">             (z. č. 240/2000 Sb.)</t>
  </si>
  <si>
    <t>Běžné výdaje kapitoly bez výzkumu a vývoje, vybraných okruhů výdajů a běžných výdajů souvisejících s reprodukcí investičního majetku</t>
  </si>
  <si>
    <t>v tom: neinvestiční transfery vysokým školám ***)</t>
  </si>
  <si>
    <t xml:space="preserve">          běžné výdaje regionálního školství</t>
  </si>
  <si>
    <t xml:space="preserve">          ostatní přímo řízené organizace a společné úkoly</t>
  </si>
  <si>
    <t xml:space="preserve">          podpora činnosti v oblasti mládeže a tělovýchovy</t>
  </si>
  <si>
    <t xml:space="preserve">          běžné výdaje státní správy</t>
  </si>
  <si>
    <t>**) vč. Výdajů na V. rámcový program (720 mil. Kč), které jsou rovněž zahrnuty v programech v rámci EU</t>
  </si>
  <si>
    <t>***) dotace veřejným vysokým školám dle § 18 odst. 3 zákona č. 111/1998 Sb., o vysokých školách a o změně</t>
  </si>
  <si>
    <t xml:space="preserve">      a doplnění dalších zákonů; finanční prostředky pro policejní VŠ jsou zahrnuty do kapitoly MV,</t>
  </si>
  <si>
    <t xml:space="preserve">      pro vojenské VŠ do kapitoly MO</t>
  </si>
  <si>
    <t>strana 21</t>
  </si>
  <si>
    <t>Ukazatele kapitoly 334 Ministerstvo kultury</t>
  </si>
  <si>
    <t>Výdaje na církve a náboženské společnosti (CNS) celkem</t>
  </si>
  <si>
    <t>z toho: výdaje na činnost registrovaných CNS</t>
  </si>
  <si>
    <t xml:space="preserve">           v tom: platy duchovních</t>
  </si>
  <si>
    <t xml:space="preserve">                     pojistné duchovních</t>
  </si>
  <si>
    <t xml:space="preserve">                     platy administrativy</t>
  </si>
  <si>
    <t xml:space="preserve">                     pojistné administrativy</t>
  </si>
  <si>
    <t xml:space="preserve">                     prostředky na věcné náklady CNS</t>
  </si>
  <si>
    <t xml:space="preserve">                     prostředky na údržbu církevního majetku</t>
  </si>
  <si>
    <t xml:space="preserve">            Podpora českých divadel</t>
  </si>
  <si>
    <t xml:space="preserve">            Program záchrany architektonického dědictví </t>
  </si>
  <si>
    <t xml:space="preserve">            Havarijní - střešní program</t>
  </si>
  <si>
    <t xml:space="preserve">            Program restaurování movitých kulturních památek</t>
  </si>
  <si>
    <t xml:space="preserve">            Integrovaný systém ochrany movitého kulturního dědictví</t>
  </si>
  <si>
    <t xml:space="preserve">            Program regenerace městských památkových rezervací a městských
            památkových zón</t>
  </si>
  <si>
    <t xml:space="preserve">            Program péče o vesnické památkové rezervace a zóny a krajinné
            památkové zóny</t>
  </si>
  <si>
    <t xml:space="preserve">            Program podpory záchranných archeologických výzkumů</t>
  </si>
  <si>
    <t xml:space="preserve">            Program podpory aktivit národnostních a etnických menšin</t>
  </si>
  <si>
    <t xml:space="preserve">            Veřejné informační služby knihoven</t>
  </si>
  <si>
    <t xml:space="preserve">            Program na podporu stálých symfonických orchestrů a pěveckých sborů</t>
  </si>
  <si>
    <t xml:space="preserve">            Výdaje na realizaci Národního programu přípravy ČR na členství v EU</t>
  </si>
  <si>
    <t xml:space="preserve">            Kulturní aktivity</t>
  </si>
  <si>
    <t xml:space="preserve">            Zajištění přípravy na krizové situace podle § 25 krizového zákona </t>
  </si>
  <si>
    <t xml:space="preserve">            (z. č. 240/2000 Sb.)</t>
  </si>
  <si>
    <t xml:space="preserve"> </t>
  </si>
  <si>
    <t>strana 22</t>
  </si>
  <si>
    <t>Ukazatele kapitoly 335 Ministerstvo zdravotnictví</t>
  </si>
  <si>
    <t>Ústavní péče celkem</t>
  </si>
  <si>
    <t>Zvláštní zdravotnická zařízení a služby celkem</t>
  </si>
  <si>
    <t>Zdravotnické programy celkem</t>
  </si>
  <si>
    <t>z toho: Národní program zdraví</t>
  </si>
  <si>
    <t>Ostatní činnosti ve zdravotnictví</t>
  </si>
  <si>
    <t>z toho: dotace občanským sdružením</t>
  </si>
  <si>
    <t>Národní plán pomoci zdravotně postiženým</t>
  </si>
  <si>
    <t>strana 23</t>
  </si>
  <si>
    <t>Ukazatele kapitoly 336 Ministerstvo spravedlnosti</t>
  </si>
  <si>
    <t xml:space="preserve">z toho: pojistné na důchodové pojištění                 </t>
  </si>
  <si>
    <t xml:space="preserve">Platy soudců </t>
  </si>
  <si>
    <t>Platy státních zástupců</t>
  </si>
  <si>
    <t>z toho: odchodné</t>
  </si>
  <si>
    <t xml:space="preserve">Výdaje justice          </t>
  </si>
  <si>
    <t xml:space="preserve">Výdaje  vězeňství                                    </t>
  </si>
  <si>
    <t>Odměny  odsouzených</t>
  </si>
  <si>
    <t>**) včetně správy ve složkách obrany, bezpečnosti, celní a právní ochrany (tj. soudy, státní zastupitelství a vězeňství)</t>
  </si>
  <si>
    <t>strana 24</t>
  </si>
  <si>
    <t>Ukazatele kapitoly 341 Úřad pro veřejné informační systémy</t>
  </si>
  <si>
    <t>strana 25</t>
  </si>
  <si>
    <t>Ukazatele kapitoly 343 Úřad pro ochranu osobních údajů</t>
  </si>
  <si>
    <t>strana 26</t>
  </si>
  <si>
    <t>Ukazatele kapitoly 344 Úřad průmyslového vlastnictví</t>
  </si>
  <si>
    <t>strana 27</t>
  </si>
  <si>
    <t>Ukazatele kapitoly 345 Český statistický úřad</t>
  </si>
  <si>
    <t>strana 28</t>
  </si>
  <si>
    <t>Ukazatele kapitoly 346 Český úřad zeměměřický a katastrální</t>
  </si>
  <si>
    <t>strana 29</t>
  </si>
  <si>
    <t>Ukazatele kapitoly 347 Komise pro cenné papíry</t>
  </si>
  <si>
    <t>strana 30</t>
  </si>
  <si>
    <t>Ukazatele kapitoly 348 Český báňský úřad</t>
  </si>
  <si>
    <t xml:space="preserve">Výdaje na činnost ústředí ČBÚ </t>
  </si>
  <si>
    <t xml:space="preserve">Výdaje na činnost obvodních báňských úřadů </t>
  </si>
  <si>
    <t>strana 31</t>
  </si>
  <si>
    <t xml:space="preserve"> Ukazatele kapitoly 353 Úřad pro ochranu hospodářské soutěže</t>
  </si>
  <si>
    <t>strana 32</t>
  </si>
  <si>
    <t>Ukazatele kapitoly 358 Ústavní soud</t>
  </si>
  <si>
    <t>Platy soudců</t>
  </si>
  <si>
    <t>strana 33</t>
  </si>
  <si>
    <t>Ukazatele kapitoly 361 Akademie věd České republiky</t>
  </si>
  <si>
    <t>strana 34</t>
  </si>
  <si>
    <t xml:space="preserve">Ukazatele kapitoly 372 Rada České republiky </t>
  </si>
  <si>
    <t xml:space="preserve">               pro rozhlasové a televizní vysílání</t>
  </si>
  <si>
    <t>strana 35</t>
  </si>
  <si>
    <t>Ukazatele kapitoly 374 Správa státních hmotných rezerv</t>
  </si>
  <si>
    <t>strana 36</t>
  </si>
  <si>
    <t>Ukazatele kapitoly 375 Státní úřad pro jadernou bezpečnost</t>
  </si>
  <si>
    <t>z toho: platy zaměstnanců ve státní správě</t>
  </si>
  <si>
    <t>Radonový program</t>
  </si>
  <si>
    <t>strana 37</t>
  </si>
  <si>
    <t>Ukazatele kapitoly 380 Okresní úřady</t>
  </si>
  <si>
    <t>celkem</t>
  </si>
  <si>
    <t>Dávky sociální péče</t>
  </si>
  <si>
    <t>Výdaje na dopravní obslužnost v silniční dopravě</t>
  </si>
  <si>
    <t>Výdaje na dopravní obslužnost v železniční dopravě</t>
  </si>
  <si>
    <t>Pozemkové úpravy</t>
  </si>
  <si>
    <t>Protiradonová opatření</t>
  </si>
  <si>
    <t>Financování školství</t>
  </si>
  <si>
    <t>Výdaje stanovené zvláštními zákony a dofinancování některých výdajů z titulu
výrazné změny financování okresních úřadů</t>
  </si>
  <si>
    <t>Dotace a transfery obcím</t>
  </si>
  <si>
    <t>strana 37/1</t>
  </si>
  <si>
    <t>380 BE-Beroun</t>
  </si>
  <si>
    <t>strana 37/2</t>
  </si>
  <si>
    <t>380 BI-Brno venkov</t>
  </si>
  <si>
    <t>strana 37/3</t>
  </si>
  <si>
    <t>380 BK-Blansko</t>
  </si>
  <si>
    <t>strana 37/4</t>
  </si>
  <si>
    <t>380 BN-Benešov</t>
  </si>
  <si>
    <t>strana 37/5</t>
  </si>
  <si>
    <t>380 BR-Bruntál</t>
  </si>
  <si>
    <t>strana 37/6</t>
  </si>
  <si>
    <t>380 BV-Břeclav</t>
  </si>
  <si>
    <t>strana 37/7</t>
  </si>
  <si>
    <t>380 CB-České Budějovice</t>
  </si>
  <si>
    <t>strana 37/8</t>
  </si>
  <si>
    <t>380 CH-Cheb</t>
  </si>
  <si>
    <t>strana 37/9</t>
  </si>
  <si>
    <t>380 CK-Český Krumlov</t>
  </si>
  <si>
    <t>strana 37/10</t>
  </si>
  <si>
    <t>380 CL-Česká Lípa</t>
  </si>
  <si>
    <t>strana 37/11</t>
  </si>
  <si>
    <t>380 CR-Chrudim</t>
  </si>
  <si>
    <t>strana 37/12</t>
  </si>
  <si>
    <t>380 CV-Chomutov</t>
  </si>
  <si>
    <t>strana 37/13</t>
  </si>
  <si>
    <t>380 DC-Děčín</t>
  </si>
  <si>
    <t>strana 37/14</t>
  </si>
  <si>
    <t>380 DO-Domažlice</t>
  </si>
  <si>
    <t>strana 37/15</t>
  </si>
  <si>
    <t>380 FM-Frýdek-Místek</t>
  </si>
  <si>
    <t>strana 37/16</t>
  </si>
  <si>
    <t>380 HB-Havlíčkův Brod</t>
  </si>
  <si>
    <t>strana 37/17</t>
  </si>
  <si>
    <t>380 HK-Hradec Králové</t>
  </si>
  <si>
    <t>strana 37/18</t>
  </si>
  <si>
    <t>380 HO-Hodonín</t>
  </si>
  <si>
    <t>strana 37/19</t>
  </si>
  <si>
    <t>380 JC-Jičín</t>
  </si>
  <si>
    <t>strana 37/20</t>
  </si>
  <si>
    <t>380 JE-Jeseník</t>
  </si>
  <si>
    <t>strana 37/21</t>
  </si>
  <si>
    <t>380 JH-Jindřichův Hradec</t>
  </si>
  <si>
    <t>strana 37/22</t>
  </si>
  <si>
    <t>380 JI-Jihlava</t>
  </si>
  <si>
    <t>strana 37/23</t>
  </si>
  <si>
    <t>380 JN-Jablonec nad Nisou</t>
  </si>
  <si>
    <t>strana 37/24</t>
  </si>
  <si>
    <t>380 KD-Kladno</t>
  </si>
  <si>
    <t>strana 37/25</t>
  </si>
  <si>
    <t>380 KH-Kutná Hora</t>
  </si>
  <si>
    <t>strana 37/26</t>
  </si>
  <si>
    <t>380 KI-Karviná</t>
  </si>
  <si>
    <t>strana 37/27</t>
  </si>
  <si>
    <t>380 KM-Kroměříž</t>
  </si>
  <si>
    <t>strana 37/28</t>
  </si>
  <si>
    <t>380 KO-Kolín</t>
  </si>
  <si>
    <t>strana 37/29</t>
  </si>
  <si>
    <t>380 KT-Klatovy</t>
  </si>
  <si>
    <t>strana 37/30</t>
  </si>
  <si>
    <t>380 KV-Karlovy Vary</t>
  </si>
  <si>
    <t>strana 37/31</t>
  </si>
  <si>
    <t>380 LI-Liberec</t>
  </si>
  <si>
    <t>strana 37/32</t>
  </si>
  <si>
    <t>380 LN-Louny</t>
  </si>
  <si>
    <t>strana 37/33</t>
  </si>
  <si>
    <t>380 LT-Litoměřice</t>
  </si>
  <si>
    <t>strana 37/34</t>
  </si>
  <si>
    <t>380 MB-Mladá Boleslav</t>
  </si>
  <si>
    <t>strana 37/35</t>
  </si>
  <si>
    <t>380 ME-Mělník</t>
  </si>
  <si>
    <t>strana 37/36</t>
  </si>
  <si>
    <t>380 MO-Most</t>
  </si>
  <si>
    <t>strana 37/37</t>
  </si>
  <si>
    <t>380 NA-Náchod</t>
  </si>
  <si>
    <t>strana 37/38</t>
  </si>
  <si>
    <t>380 NB-Nymburk</t>
  </si>
  <si>
    <t>strana 37/39</t>
  </si>
  <si>
    <t>380 NJ-Nový Jičín</t>
  </si>
  <si>
    <t>strana 37/40</t>
  </si>
  <si>
    <t>380 OC-Olomouc</t>
  </si>
  <si>
    <t>strana 37/41</t>
  </si>
  <si>
    <t>380 OP-Opava</t>
  </si>
  <si>
    <t>strana 37/42</t>
  </si>
  <si>
    <t>380 PB-Příbram</t>
  </si>
  <si>
    <t>strana 37/43</t>
  </si>
  <si>
    <t>380 PE-Pelhřimov</t>
  </si>
  <si>
    <t>strana 37/44</t>
  </si>
  <si>
    <t>380 PI-Písek</t>
  </si>
  <si>
    <t>strana 37/45</t>
  </si>
  <si>
    <t>380 PJ-Plzeň jih</t>
  </si>
  <si>
    <t>strana 37/46</t>
  </si>
  <si>
    <t>380 PR-Přerov</t>
  </si>
  <si>
    <t>strana 37/47</t>
  </si>
  <si>
    <t>380 PS-Plzeň sever</t>
  </si>
  <si>
    <t>strana 37/48</t>
  </si>
  <si>
    <t>380 PT-Prachatice</t>
  </si>
  <si>
    <t>strana 37/49</t>
  </si>
  <si>
    <t>380 PU-Pardubice</t>
  </si>
  <si>
    <t>strana 37/50</t>
  </si>
  <si>
    <t>380 PV-Prostějov</t>
  </si>
  <si>
    <t>strana 37/51</t>
  </si>
  <si>
    <t>380 PY-Praha východ</t>
  </si>
  <si>
    <t>strana 37/52</t>
  </si>
  <si>
    <t>380 PZ-Praha západ</t>
  </si>
  <si>
    <t>strana 37/53</t>
  </si>
  <si>
    <t>380 RA-Rakovník</t>
  </si>
  <si>
    <t>strana 37/54</t>
  </si>
  <si>
    <t>380 RK-Rychnov nad Kněžnou</t>
  </si>
  <si>
    <t>strana 37/55</t>
  </si>
  <si>
    <t>380 RO-Rokycany</t>
  </si>
  <si>
    <t>strana 37/56</t>
  </si>
  <si>
    <t>380 SM-Semily</t>
  </si>
  <si>
    <t>strana 37/57</t>
  </si>
  <si>
    <t>380 SO-Sokolov</t>
  </si>
  <si>
    <t>strana 37/58</t>
  </si>
  <si>
    <t>380 ST-Strakonice</t>
  </si>
  <si>
    <t>strana 37/59</t>
  </si>
  <si>
    <t>380 SU-Šumperk</t>
  </si>
  <si>
    <t>strana 37/60</t>
  </si>
  <si>
    <t>380 SY-Svitavy</t>
  </si>
  <si>
    <t>strana 37/61</t>
  </si>
  <si>
    <t>380 TA-Tábor</t>
  </si>
  <si>
    <t>strana 37/62</t>
  </si>
  <si>
    <t>380 TC-Tachov</t>
  </si>
  <si>
    <t>strana 37/63</t>
  </si>
  <si>
    <t>380 TP-Teplice</t>
  </si>
  <si>
    <t>strana 37/64</t>
  </si>
  <si>
    <t>380 TR-Třebíč</t>
  </si>
  <si>
    <t>strana 37/65</t>
  </si>
  <si>
    <t>380 TU-Trutnov</t>
  </si>
  <si>
    <t>strana 37/66</t>
  </si>
  <si>
    <t>380 UH-Uherské Hradiště</t>
  </si>
  <si>
    <t>strana 37/67</t>
  </si>
  <si>
    <t>380 UL-Ústí nad Labem</t>
  </si>
  <si>
    <t>strana 37/68</t>
  </si>
  <si>
    <t>380 UO-Ústí nad Orlicí</t>
  </si>
  <si>
    <t>strana 37/69</t>
  </si>
  <si>
    <t>380 VS-Vsetín</t>
  </si>
  <si>
    <t>strana 37/70</t>
  </si>
  <si>
    <t>380 VY-Vyškov</t>
  </si>
  <si>
    <t>strana 37/71</t>
  </si>
  <si>
    <t>380 ZL-Zlín</t>
  </si>
  <si>
    <t>strana 37/72</t>
  </si>
  <si>
    <t>380 ZN-Znojmo</t>
  </si>
  <si>
    <t>strana 37/73</t>
  </si>
  <si>
    <t>380 ZR-Žďár nad Sázavou</t>
  </si>
  <si>
    <t>strana 38</t>
  </si>
  <si>
    <t>Ukazatele kapitoly 381 Nejvyšší kontrolní úřad</t>
  </si>
  <si>
    <t>Platy funkcionářů NKÚ</t>
  </si>
  <si>
    <t>strana 39</t>
  </si>
  <si>
    <t>Ukazatele kapitoly 396 Státní dluh</t>
  </si>
  <si>
    <t>Financování</t>
  </si>
  <si>
    <t xml:space="preserve">Výnosy z emise státních dluhopisů </t>
  </si>
  <si>
    <t>Úroky státního dluhu</t>
  </si>
  <si>
    <t>Poplatky spojené s obsluhou státního dluhu</t>
  </si>
  <si>
    <t>Realizované kurzové ztráty</t>
  </si>
  <si>
    <t>strana 40</t>
  </si>
  <si>
    <t>Ukazatele kapitoly 397 Operace státních finančních aktiv</t>
  </si>
  <si>
    <t>Příjmy na účtech státních finančních aktiv - odvody od původců radioaktivních odpadů na jaderný účet *)</t>
  </si>
  <si>
    <t>Příjmy na účtech státních finančních aktiv - ostatní příjmy</t>
  </si>
  <si>
    <t>Výdaje z účtů státních finančních aktiv celkem</t>
  </si>
  <si>
    <t>Změna stavu krátkodobých prostředků na bankovních účtech</t>
  </si>
  <si>
    <t>Financování opatření k odstranění následků povodní</t>
  </si>
  <si>
    <t>Výdaje vyvolané zánikem věcných břemen na restituovaném majetku</t>
  </si>
  <si>
    <t>Financování řešení důsledků kosovské krize</t>
  </si>
  <si>
    <t>Výdaje na úhradu záporného salda pojistného na důchodové pojištění</t>
  </si>
  <si>
    <t>Překlenovací půjčka pro Českou inkasní, s.r.o.</t>
  </si>
  <si>
    <t>Výdaje na činnost Správy úložišť radioaktivních odpadů</t>
  </si>
  <si>
    <t>Výdaje na činnost hasičských záchranných sborů</t>
  </si>
  <si>
    <t>Výdaje na posílení výkonu státní správy územních samosprávných celků a okresních úřadů</t>
  </si>
  <si>
    <t>Výdaje na krytí dopadu dosud nespecifikovaných změn financování okresních úřadů</t>
  </si>
  <si>
    <t>Výdaje na vyplacení narostlých úroků z emisí středně a dlouhodobých státních dluhopisů</t>
  </si>
  <si>
    <t>Výdaje na reformu veřejné správy</t>
  </si>
  <si>
    <t>Výdaje na úhradu ztráty Konsolidační banky Praha, s.p.ú.</t>
  </si>
  <si>
    <t xml:space="preserve">*) zahrnuto v daňových příjmech </t>
  </si>
  <si>
    <t>strana 41</t>
  </si>
  <si>
    <t>Ukazatele kapitoly 398 Všeobecná pokladní správa</t>
  </si>
  <si>
    <t>Daňové příjmy celkem</t>
  </si>
  <si>
    <t xml:space="preserve">Vládní rozpočtová rezerva </t>
  </si>
  <si>
    <t>Rezerva na řešení krizových situací a odstraňování jejich následků</t>
  </si>
  <si>
    <t xml:space="preserve">Vrcholné státní návštěvy </t>
  </si>
  <si>
    <t>Výdaje na protidrogovou politiku</t>
  </si>
  <si>
    <t>Stavební spoření</t>
  </si>
  <si>
    <t>Podpora exportu</t>
  </si>
  <si>
    <t>Majetková újma</t>
  </si>
  <si>
    <t>Ostatní podpora podnikům</t>
  </si>
  <si>
    <t>Dotace a návratné finanční výpomoci neziskovým organizacím</t>
  </si>
  <si>
    <t>Sociální výdaje; náhrady</t>
  </si>
  <si>
    <t>Transfery mezinárodním organizacím, zahraniční pomoc</t>
  </si>
  <si>
    <t>Finanční vztahy k rozpočtům krajů - viz příloha č. 7 zákona</t>
  </si>
  <si>
    <t>Finanční vztahy k rozpočtům obcí v úhrnech po jednotlivých okresech               (pro magistrátní úřady) - viz příloha č. 6 zákona</t>
  </si>
  <si>
    <t>Další prostředky pro územní samosprávy</t>
  </si>
  <si>
    <t>Prostředky pro okresní úřady</t>
  </si>
  <si>
    <t>Transfery veřejným rozpočtům centrální úrovně</t>
  </si>
  <si>
    <t>Ostatní výdaje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</si>
</sst>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b/>
      <i/>
      <sz val="12"/>
      <name val="Arial CE"/>
      <family val="0"/>
    </font>
    <font>
      <sz val="12"/>
      <name val="Arial CE"/>
      <family val="2"/>
    </font>
    <font>
      <sz val="8"/>
      <name val="Arial CE"/>
      <family val="2"/>
    </font>
    <font>
      <b/>
      <sz val="10"/>
      <color indexed="12"/>
      <name val="Arial CE"/>
      <family val="0"/>
    </font>
    <font>
      <sz val="10"/>
      <color indexed="10"/>
      <name val="Arial CE"/>
      <family val="2"/>
    </font>
    <font>
      <u val="single"/>
      <sz val="10"/>
      <name val="Arial CE"/>
      <family val="0"/>
    </font>
    <font>
      <sz val="10"/>
      <color indexed="62"/>
      <name val="Arial CE"/>
      <family val="2"/>
    </font>
    <font>
      <sz val="10"/>
      <color indexed="8"/>
      <name val="Arial CE"/>
      <family val="2"/>
    </font>
    <font>
      <sz val="9"/>
      <name val="Arial CE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0" borderId="3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0" fillId="0" borderId="6" xfId="0" applyBorder="1" applyAlignment="1">
      <alignment/>
    </xf>
    <xf numFmtId="0" fontId="7" fillId="0" borderId="6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2" xfId="0" applyBorder="1" applyAlignment="1">
      <alignment vertical="top"/>
    </xf>
    <xf numFmtId="0" fontId="0" fillId="0" borderId="0" xfId="0" applyAlignment="1">
      <alignment vertical="top"/>
    </xf>
    <xf numFmtId="0" fontId="0" fillId="0" borderId="6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7" xfId="0" applyFont="1" applyBorder="1" applyAlignment="1">
      <alignment vertical="center"/>
    </xf>
    <xf numFmtId="0" fontId="10" fillId="0" borderId="0" xfId="0" applyFont="1" applyAlignment="1">
      <alignment/>
    </xf>
    <xf numFmtId="0" fontId="3" fillId="0" borderId="2" xfId="0" applyFont="1" applyBorder="1" applyAlignment="1">
      <alignment/>
    </xf>
    <xf numFmtId="0" fontId="11" fillId="0" borderId="0" xfId="0" applyFont="1" applyAlignment="1">
      <alignment/>
    </xf>
    <xf numFmtId="3" fontId="0" fillId="0" borderId="3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"/>
    </xf>
    <xf numFmtId="0" fontId="0" fillId="0" borderId="3" xfId="0" applyFont="1" applyBorder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2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6" xfId="0" applyFont="1" applyBorder="1" applyAlignment="1">
      <alignment horizontal="left"/>
    </xf>
    <xf numFmtId="0" fontId="0" fillId="0" borderId="3" xfId="0" applyFont="1" applyBorder="1" applyAlignment="1">
      <alignment vertical="top" wrapText="1"/>
    </xf>
    <xf numFmtId="0" fontId="1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0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3" fontId="8" fillId="0" borderId="3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3" xfId="0" applyBorder="1" applyAlignment="1">
      <alignment wrapText="1"/>
    </xf>
    <xf numFmtId="0" fontId="0" fillId="0" borderId="3" xfId="0" applyFont="1" applyBorder="1" applyAlignment="1">
      <alignment vertical="center"/>
    </xf>
    <xf numFmtId="0" fontId="0" fillId="0" borderId="2" xfId="0" applyBorder="1" applyAlignment="1">
      <alignment horizontal="centerContinuous"/>
    </xf>
    <xf numFmtId="0" fontId="0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3" fontId="0" fillId="0" borderId="0" xfId="0" applyNumberFormat="1" applyAlignment="1">
      <alignment horizontal="centerContinuous"/>
    </xf>
    <xf numFmtId="0" fontId="7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7" fillId="0" borderId="7" xfId="0" applyFont="1" applyBorder="1" applyAlignment="1">
      <alignment/>
    </xf>
    <xf numFmtId="0" fontId="0" fillId="0" borderId="7" xfId="0" applyFont="1" applyBorder="1" applyAlignment="1">
      <alignment wrapText="1"/>
    </xf>
    <xf numFmtId="0" fontId="0" fillId="0" borderId="0" xfId="0" applyFont="1" applyAlignment="1">
      <alignment horizontal="centerContinuous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 wrapText="1"/>
    </xf>
    <xf numFmtId="3" fontId="0" fillId="0" borderId="3" xfId="0" applyNumberFormat="1" applyFont="1" applyBorder="1" applyAlignment="1">
      <alignment horizontal="right"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0" fillId="0" borderId="0" xfId="0" applyNumberFormat="1" applyFont="1" applyAlignment="1">
      <alignment horizontal="centerContinuous"/>
    </xf>
    <xf numFmtId="0" fontId="13" fillId="0" borderId="0" xfId="0" applyFont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/>
    </xf>
    <xf numFmtId="3" fontId="0" fillId="0" borderId="6" xfId="0" applyNumberFormat="1" applyFont="1" applyBorder="1" applyAlignment="1">
      <alignment horizontal="left"/>
    </xf>
    <xf numFmtId="3" fontId="0" fillId="0" borderId="1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/>
    </xf>
    <xf numFmtId="3" fontId="0" fillId="0" borderId="7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left"/>
    </xf>
    <xf numFmtId="3" fontId="0" fillId="0" borderId="3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3" fontId="0" fillId="0" borderId="3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14" fillId="0" borderId="3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 vertical="top"/>
    </xf>
    <xf numFmtId="3" fontId="7" fillId="0" borderId="3" xfId="0" applyNumberFormat="1" applyFont="1" applyBorder="1" applyAlignment="1">
      <alignment horizontal="left"/>
    </xf>
    <xf numFmtId="3" fontId="7" fillId="0" borderId="3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 vertical="top"/>
    </xf>
    <xf numFmtId="3" fontId="12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0" fontId="15" fillId="0" borderId="0" xfId="0" applyFont="1" applyAlignment="1">
      <alignment/>
    </xf>
    <xf numFmtId="3" fontId="0" fillId="0" borderId="3" xfId="0" applyNumberFormat="1" applyFont="1" applyBorder="1" applyAlignment="1">
      <alignment horizontal="right" vertical="center" wrapText="1"/>
    </xf>
    <xf numFmtId="3" fontId="0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0" fillId="0" borderId="15" xfId="0" applyNumberFormat="1" applyBorder="1" applyAlignment="1">
      <alignment horizontal="right" vertical="center"/>
    </xf>
    <xf numFmtId="0" fontId="8" fillId="0" borderId="1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5" fillId="0" borderId="16" xfId="0" applyFont="1" applyBorder="1" applyAlignment="1">
      <alignment/>
    </xf>
    <xf numFmtId="0" fontId="0" fillId="0" borderId="12" xfId="0" applyFont="1" applyBorder="1" applyAlignment="1">
      <alignment vertical="center"/>
    </xf>
    <xf numFmtId="3" fontId="0" fillId="0" borderId="6" xfId="0" applyNumberFormat="1" applyBorder="1" applyAlignment="1">
      <alignment/>
    </xf>
    <xf numFmtId="3" fontId="0" fillId="0" borderId="3" xfId="0" applyNumberForma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7" xfId="0" applyFont="1" applyBorder="1" applyAlignment="1">
      <alignment/>
    </xf>
    <xf numFmtId="3" fontId="0" fillId="0" borderId="18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3" fontId="0" fillId="0" borderId="12" xfId="0" applyNumberFormat="1" applyBorder="1" applyAlignment="1">
      <alignment horizontal="right" vertical="center"/>
    </xf>
    <xf numFmtId="0" fontId="0" fillId="0" borderId="19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3" xfId="0" applyFont="1" applyBorder="1" applyAlignment="1">
      <alignment/>
    </xf>
    <xf numFmtId="3" fontId="0" fillId="0" borderId="18" xfId="0" applyNumberFormat="1" applyFont="1" applyBorder="1" applyAlignment="1">
      <alignment horizontal="right"/>
    </xf>
    <xf numFmtId="0" fontId="0" fillId="0" borderId="20" xfId="0" applyFont="1" applyBorder="1" applyAlignment="1">
      <alignment horizontal="left"/>
    </xf>
    <xf numFmtId="3" fontId="0" fillId="0" borderId="13" xfId="0" applyNumberFormat="1" applyBorder="1" applyAlignment="1">
      <alignment horizontal="right"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 wrapText="1"/>
    </xf>
    <xf numFmtId="0" fontId="7" fillId="0" borderId="12" xfId="0" applyFont="1" applyBorder="1" applyAlignment="1">
      <alignment/>
    </xf>
    <xf numFmtId="0" fontId="0" fillId="0" borderId="6" xfId="0" applyFont="1" applyBorder="1" applyAlignment="1">
      <alignment horizontal="left" wrapText="1"/>
    </xf>
    <xf numFmtId="3" fontId="0" fillId="0" borderId="3" xfId="0" applyNumberFormat="1" applyFont="1" applyFill="1" applyBorder="1" applyAlignment="1">
      <alignment horizontal="right"/>
    </xf>
    <xf numFmtId="3" fontId="0" fillId="0" borderId="3" xfId="0" applyNumberFormat="1" applyBorder="1" applyAlignment="1">
      <alignment horizontal="left"/>
    </xf>
    <xf numFmtId="3" fontId="0" fillId="0" borderId="3" xfId="0" applyNumberFormat="1" applyBorder="1" applyAlignment="1">
      <alignment horizontal="left" wrapText="1"/>
    </xf>
    <xf numFmtId="3" fontId="0" fillId="2" borderId="3" xfId="0" applyNumberFormat="1" applyFill="1" applyBorder="1" applyAlignment="1">
      <alignment horizontal="right"/>
    </xf>
    <xf numFmtId="3" fontId="0" fillId="0" borderId="3" xfId="0" applyNumberFormat="1" applyFont="1" applyBorder="1" applyAlignment="1">
      <alignment horizontal="right" vertical="center"/>
    </xf>
    <xf numFmtId="0" fontId="0" fillId="3" borderId="12" xfId="0" applyFill="1" applyBorder="1" applyAlignment="1">
      <alignment/>
    </xf>
    <xf numFmtId="3" fontId="0" fillId="3" borderId="14" xfId="0" applyNumberFormat="1" applyFill="1" applyBorder="1" applyAlignment="1">
      <alignment/>
    </xf>
    <xf numFmtId="3" fontId="0" fillId="0" borderId="17" xfId="0" applyNumberFormat="1" applyBorder="1" applyAlignment="1">
      <alignment vertical="center"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/>
    </xf>
    <xf numFmtId="3" fontId="1" fillId="0" borderId="3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7" xfId="0" applyFont="1" applyBorder="1" applyAlignment="1">
      <alignment/>
    </xf>
    <xf numFmtId="3" fontId="0" fillId="0" borderId="18" xfId="0" applyNumberFormat="1" applyBorder="1" applyAlignment="1">
      <alignment/>
    </xf>
    <xf numFmtId="0" fontId="0" fillId="0" borderId="0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left"/>
    </xf>
    <xf numFmtId="3" fontId="7" fillId="0" borderId="14" xfId="0" applyNumberFormat="1" applyFont="1" applyBorder="1" applyAlignment="1">
      <alignment/>
    </xf>
    <xf numFmtId="3" fontId="0" fillId="0" borderId="14" xfId="0" applyNumberFormat="1" applyBorder="1" applyAlignment="1">
      <alignment vertical="center"/>
    </xf>
    <xf numFmtId="0" fontId="0" fillId="0" borderId="7" xfId="0" applyBorder="1" applyAlignment="1">
      <alignment vertical="center" wrapText="1"/>
    </xf>
    <xf numFmtId="3" fontId="0" fillId="0" borderId="14" xfId="0" applyNumberFormat="1" applyBorder="1" applyAlignment="1">
      <alignment vertical="center" wrapText="1"/>
    </xf>
    <xf numFmtId="0" fontId="0" fillId="0" borderId="12" xfId="0" applyBorder="1" applyAlignment="1">
      <alignment vertical="center"/>
    </xf>
    <xf numFmtId="3" fontId="0" fillId="0" borderId="18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7" xfId="0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7" xfId="0" applyFont="1" applyBorder="1" applyAlignment="1">
      <alignment vertical="center"/>
    </xf>
    <xf numFmtId="3" fontId="0" fillId="0" borderId="7" xfId="0" applyNumberFormat="1" applyFont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0" fillId="0" borderId="18" xfId="0" applyNumberForma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25" xfId="0" applyBorder="1" applyAlignment="1">
      <alignment wrapText="1"/>
    </xf>
    <xf numFmtId="0" fontId="0" fillId="0" borderId="20" xfId="0" applyBorder="1" applyAlignment="1">
      <alignment/>
    </xf>
    <xf numFmtId="0" fontId="0" fillId="0" borderId="20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5" fillId="0" borderId="5" xfId="0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26" xfId="0" applyFont="1" applyBorder="1" applyAlignment="1">
      <alignment vertical="center"/>
    </xf>
    <xf numFmtId="0" fontId="0" fillId="0" borderId="24" xfId="0" applyFont="1" applyBorder="1" applyAlignment="1">
      <alignment/>
    </xf>
    <xf numFmtId="3" fontId="0" fillId="0" borderId="24" xfId="0" applyNumberFormat="1" applyFont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18" xfId="0" applyNumberFormat="1" applyFont="1" applyBorder="1" applyAlignment="1">
      <alignment horizontal="right" vertical="center"/>
    </xf>
    <xf numFmtId="0" fontId="0" fillId="0" borderId="24" xfId="0" applyBorder="1" applyAlignment="1">
      <alignment/>
    </xf>
    <xf numFmtId="0" fontId="0" fillId="0" borderId="8" xfId="0" applyBorder="1" applyAlignment="1">
      <alignment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8" xfId="0" applyNumberFormat="1" applyBorder="1" applyAlignment="1">
      <alignment horizontal="right" vertical="center"/>
    </xf>
    <xf numFmtId="0" fontId="0" fillId="0" borderId="26" xfId="0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20" xfId="0" applyNumberFormat="1" applyFont="1" applyBorder="1" applyAlignment="1">
      <alignment horizontal="right"/>
    </xf>
    <xf numFmtId="0" fontId="0" fillId="0" borderId="26" xfId="0" applyBorder="1" applyAlignment="1">
      <alignment/>
    </xf>
    <xf numFmtId="3" fontId="0" fillId="0" borderId="13" xfId="0" applyNumberFormat="1" applyBorder="1" applyAlignment="1">
      <alignment horizontal="left"/>
    </xf>
    <xf numFmtId="0" fontId="0" fillId="0" borderId="11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3" fontId="0" fillId="0" borderId="27" xfId="0" applyNumberFormat="1" applyFont="1" applyBorder="1" applyAlignment="1">
      <alignment/>
    </xf>
    <xf numFmtId="3" fontId="0" fillId="0" borderId="28" xfId="0" applyNumberForma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3" fontId="0" fillId="0" borderId="24" xfId="0" applyNumberFormat="1" applyBorder="1" applyAlignment="1">
      <alignment vertical="center"/>
    </xf>
    <xf numFmtId="0" fontId="8" fillId="0" borderId="0" xfId="0" applyFont="1" applyAlignment="1">
      <alignment horizontal="centerContinuous"/>
    </xf>
    <xf numFmtId="17" fontId="8" fillId="0" borderId="0" xfId="0" applyNumberFormat="1" applyFont="1" applyAlignment="1">
      <alignment horizontal="centerContinuous"/>
    </xf>
    <xf numFmtId="3" fontId="0" fillId="0" borderId="6" xfId="0" applyNumberFormat="1" applyBorder="1" applyAlignment="1">
      <alignment horizontal="right"/>
    </xf>
    <xf numFmtId="0" fontId="10" fillId="0" borderId="0" xfId="0" applyFont="1" applyAlignment="1">
      <alignment/>
    </xf>
    <xf numFmtId="3" fontId="0" fillId="4" borderId="0" xfId="0" applyNumberFormat="1" applyFill="1" applyAlignment="1">
      <alignment/>
    </xf>
    <xf numFmtId="3" fontId="0" fillId="0" borderId="21" xfId="0" applyNumberFormat="1" applyFont="1" applyBorder="1" applyAlignment="1">
      <alignment horizontal="right"/>
    </xf>
    <xf numFmtId="0" fontId="0" fillId="0" borderId="27" xfId="0" applyBorder="1" applyAlignment="1">
      <alignment wrapText="1"/>
    </xf>
    <xf numFmtId="0" fontId="0" fillId="0" borderId="29" xfId="0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30" xfId="0" applyBorder="1" applyAlignment="1">
      <alignment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zkratky kapito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styles" Target="styles.xml" /><Relationship Id="rId116" Type="http://schemas.openxmlformats.org/officeDocument/2006/relationships/sharedStrings" Target="sharedStrings.xml" /><Relationship Id="rId1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4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7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8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0.bin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1.bin" /></Relationships>
</file>

<file path=xl/worksheets/_rels/sheet1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2.bin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3.bin" /></Relationships>
</file>

<file path=xl/worksheets/_rels/sheet1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1">
      <pane ySplit="5" topLeftCell="BM6" activePane="bottomLeft" state="frozen"/>
      <selection pane="topLeft" activeCell="A1" sqref="A1:A2"/>
      <selection pane="bottomLeft" activeCell="A1" sqref="A1"/>
    </sheetView>
  </sheetViews>
  <sheetFormatPr defaultColWidth="9.00390625" defaultRowHeight="12.75"/>
  <cols>
    <col min="2" max="2" width="69.75390625" style="0" customWidth="1"/>
    <col min="3" max="3" width="10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1</v>
      </c>
    </row>
    <row r="4" ht="12.75">
      <c r="C4" s="24"/>
    </row>
    <row r="5" spans="1:3" ht="18">
      <c r="A5" s="1" t="s">
        <v>2</v>
      </c>
      <c r="B5" s="2"/>
      <c r="C5" s="49"/>
    </row>
    <row r="6" spans="1:2" ht="18" customHeight="1">
      <c r="A6" s="1"/>
      <c r="B6" s="2"/>
    </row>
    <row r="7" spans="1:3" ht="12.75" customHeight="1" thickBot="1">
      <c r="A7" s="1"/>
      <c r="B7" s="2"/>
      <c r="C7" s="24" t="s">
        <v>3</v>
      </c>
    </row>
    <row r="8" spans="1:3" ht="15.75">
      <c r="A8" s="142" t="s">
        <v>4</v>
      </c>
      <c r="B8" s="5"/>
      <c r="C8" s="96"/>
    </row>
    <row r="9" spans="1:3" ht="12.75">
      <c r="A9" s="6"/>
      <c r="B9" s="13" t="s">
        <v>5</v>
      </c>
      <c r="C9" s="97">
        <v>30670</v>
      </c>
    </row>
    <row r="10" spans="1:3" ht="12.75">
      <c r="A10" s="25"/>
      <c r="B10" s="14" t="s">
        <v>6</v>
      </c>
      <c r="C10" s="98">
        <v>312737</v>
      </c>
    </row>
    <row r="11" spans="1:3" ht="12.75">
      <c r="A11" s="25"/>
      <c r="B11" s="14"/>
      <c r="C11" s="98"/>
    </row>
    <row r="12" spans="1:3" ht="15.75">
      <c r="A12" s="26" t="s">
        <v>7</v>
      </c>
      <c r="B12" s="14"/>
      <c r="C12" s="98"/>
    </row>
    <row r="13" spans="1:3" ht="15">
      <c r="A13" s="25"/>
      <c r="B13" s="16" t="s">
        <v>8</v>
      </c>
      <c r="C13" s="99"/>
    </row>
    <row r="14" spans="1:3" ht="12.75">
      <c r="A14" s="6"/>
      <c r="B14" s="17" t="s">
        <v>9</v>
      </c>
      <c r="C14" s="98">
        <v>34610</v>
      </c>
    </row>
    <row r="15" spans="1:3" ht="12.75">
      <c r="A15" s="6"/>
      <c r="B15" s="17" t="s">
        <v>10</v>
      </c>
      <c r="C15" s="98">
        <v>31893</v>
      </c>
    </row>
    <row r="16" spans="1:3" ht="12.75">
      <c r="A16" s="6"/>
      <c r="B16" s="17" t="s">
        <v>11</v>
      </c>
      <c r="C16" s="98">
        <v>11442</v>
      </c>
    </row>
    <row r="17" spans="1:3" ht="12.75">
      <c r="A17" s="6"/>
      <c r="B17" s="17" t="s">
        <v>12</v>
      </c>
      <c r="C17" s="98">
        <v>638</v>
      </c>
    </row>
    <row r="18" spans="1:3" ht="12.75">
      <c r="A18" s="6"/>
      <c r="B18" s="9" t="s">
        <v>13</v>
      </c>
      <c r="C18" s="98">
        <v>131000</v>
      </c>
    </row>
    <row r="19" spans="1:3" ht="12.75">
      <c r="A19" s="6"/>
      <c r="B19" s="31"/>
      <c r="C19" s="98"/>
    </row>
    <row r="20" spans="1:3" ht="15">
      <c r="A20" s="6"/>
      <c r="B20" s="18" t="s">
        <v>14</v>
      </c>
      <c r="C20" s="98"/>
    </row>
    <row r="21" spans="1:3" ht="12.75">
      <c r="A21" s="6"/>
      <c r="B21" s="9" t="s">
        <v>15</v>
      </c>
      <c r="C21" s="98">
        <v>0</v>
      </c>
    </row>
    <row r="22" spans="1:3" ht="12.75">
      <c r="A22" s="6"/>
      <c r="B22" s="9" t="s">
        <v>16</v>
      </c>
      <c r="C22" s="98">
        <v>0</v>
      </c>
    </row>
    <row r="23" spans="1:3" ht="12.75">
      <c r="A23" s="6"/>
      <c r="B23" s="9" t="s">
        <v>17</v>
      </c>
      <c r="C23" s="98">
        <v>0</v>
      </c>
    </row>
    <row r="24" spans="1:3" ht="12.75">
      <c r="A24" s="6"/>
      <c r="B24" s="17" t="s">
        <v>18</v>
      </c>
      <c r="C24" s="98">
        <v>34610</v>
      </c>
    </row>
    <row r="25" spans="1:3" ht="12.75">
      <c r="A25" s="6"/>
      <c r="B25" s="17" t="s">
        <v>19</v>
      </c>
      <c r="C25" s="98">
        <v>31893</v>
      </c>
    </row>
    <row r="26" spans="1:4" ht="12.75">
      <c r="A26" s="6"/>
      <c r="B26" s="17" t="s">
        <v>20</v>
      </c>
      <c r="C26" s="98">
        <v>1655</v>
      </c>
      <c r="D26" s="40"/>
    </row>
    <row r="27" spans="1:3" ht="12.75">
      <c r="A27" s="6"/>
      <c r="B27" s="14" t="s">
        <v>21</v>
      </c>
      <c r="C27" s="98">
        <v>235348</v>
      </c>
    </row>
    <row r="28" spans="1:3" ht="12.75">
      <c r="A28" s="6"/>
      <c r="B28" s="14" t="s">
        <v>22</v>
      </c>
      <c r="C28" s="98">
        <v>18000</v>
      </c>
    </row>
    <row r="29" spans="1:3" ht="12.75">
      <c r="A29" s="6"/>
      <c r="B29" s="17" t="s">
        <v>23</v>
      </c>
      <c r="C29" s="98">
        <v>230</v>
      </c>
    </row>
    <row r="30" spans="1:3" ht="13.5" thickBot="1">
      <c r="A30" s="12"/>
      <c r="B30" s="214" t="s">
        <v>24</v>
      </c>
      <c r="C30" s="206">
        <v>0</v>
      </c>
    </row>
    <row r="32" ht="12.75">
      <c r="A32" s="29" t="s">
        <v>25</v>
      </c>
    </row>
    <row r="33" ht="12.75">
      <c r="A33" s="29"/>
    </row>
    <row r="34" spans="1:3" ht="12.75">
      <c r="A34" s="86"/>
      <c r="B34" s="87"/>
      <c r="C34" s="88"/>
    </row>
    <row r="35" ht="12.75" customHeight="1">
      <c r="A35" s="3"/>
    </row>
    <row r="36" spans="1:3" ht="25.5" customHeight="1">
      <c r="A36" s="3"/>
      <c r="B36" s="89"/>
      <c r="C36" s="43"/>
    </row>
    <row r="37" spans="1:3" ht="12.75" customHeight="1">
      <c r="A37" s="3"/>
      <c r="C37" s="88"/>
    </row>
    <row r="38" spans="1:3" ht="12.75">
      <c r="A38" s="3"/>
      <c r="B38" s="89"/>
      <c r="C38" s="43"/>
    </row>
    <row r="39" ht="12.75">
      <c r="C39" s="43"/>
    </row>
    <row r="40" ht="12.75" customHeight="1"/>
  </sheetData>
  <printOptions horizontalCentered="1"/>
  <pageMargins left="0.7874015748031497" right="0.7874015748031497" top="0.984251968503937" bottom="0.984251968503937" header="0.5118110236220472" footer="0.5118110236220472"/>
  <pageSetup firstPageNumber="7" useFirstPageNumber="1" horizontalDpi="180" verticalDpi="180" orientation="portrait" paperSize="9" scale="95" r:id="rId1"/>
  <headerFooter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2" max="2" width="70.75390625" style="0" customWidth="1"/>
    <col min="3" max="3" width="10.75390625" style="0" customWidth="1"/>
  </cols>
  <sheetData>
    <row r="1" spans="1:2" ht="12.75">
      <c r="A1" s="91"/>
      <c r="B1" s="24"/>
    </row>
    <row r="2" ht="12.75">
      <c r="C2" s="24" t="s">
        <v>0</v>
      </c>
    </row>
    <row r="3" ht="12.75">
      <c r="C3" s="24" t="s">
        <v>71</v>
      </c>
    </row>
    <row r="4" ht="12.75">
      <c r="C4" s="24"/>
    </row>
    <row r="5" spans="1:3" ht="18">
      <c r="A5" s="1" t="s">
        <v>72</v>
      </c>
      <c r="B5" s="49"/>
      <c r="C5" s="49"/>
    </row>
    <row r="6" spans="1:2" ht="18" customHeight="1">
      <c r="A6" s="1"/>
      <c r="B6" s="49"/>
    </row>
    <row r="7" spans="1:3" ht="12.75" customHeight="1" thickBot="1">
      <c r="A7" s="50"/>
      <c r="C7" s="24" t="s">
        <v>3</v>
      </c>
    </row>
    <row r="8" spans="1:3" ht="15.75">
      <c r="A8" s="27" t="s">
        <v>4</v>
      </c>
      <c r="B8" s="5"/>
      <c r="C8" s="100"/>
    </row>
    <row r="9" spans="1:3" ht="12.75" customHeight="1">
      <c r="A9" s="6"/>
      <c r="B9" s="51" t="s">
        <v>5</v>
      </c>
      <c r="C9" s="90">
        <v>158550</v>
      </c>
    </row>
    <row r="10" spans="1:3" ht="12.75" customHeight="1">
      <c r="A10" s="6"/>
      <c r="B10" s="51" t="s">
        <v>52</v>
      </c>
      <c r="C10" s="90">
        <v>602865</v>
      </c>
    </row>
    <row r="11" spans="1:3" ht="12.75">
      <c r="A11" s="6"/>
      <c r="B11" s="51" t="s">
        <v>53</v>
      </c>
      <c r="C11" s="90">
        <v>461014</v>
      </c>
    </row>
    <row r="12" spans="1:3" ht="12.75">
      <c r="A12" s="6"/>
      <c r="B12" s="8" t="s">
        <v>6</v>
      </c>
      <c r="C12" s="90">
        <v>12022341</v>
      </c>
    </row>
    <row r="13" spans="1:3" ht="12.75">
      <c r="A13" s="25"/>
      <c r="B13" s="8"/>
      <c r="C13" s="90"/>
    </row>
    <row r="14" spans="1:3" ht="15.75">
      <c r="A14" s="26" t="s">
        <v>7</v>
      </c>
      <c r="B14" s="19"/>
      <c r="C14" s="90"/>
    </row>
    <row r="15" spans="1:3" ht="15.75">
      <c r="A15" s="26"/>
      <c r="B15" s="16" t="s">
        <v>8</v>
      </c>
      <c r="C15" s="90"/>
    </row>
    <row r="16" spans="1:3" ht="12.75">
      <c r="A16" s="6"/>
      <c r="B16" s="17" t="s">
        <v>9</v>
      </c>
      <c r="C16" s="90">
        <v>5247557</v>
      </c>
    </row>
    <row r="17" spans="1:3" ht="12.75">
      <c r="A17" s="6"/>
      <c r="B17" s="17" t="s">
        <v>10</v>
      </c>
      <c r="C17" s="90">
        <v>5227057</v>
      </c>
    </row>
    <row r="18" spans="1:3" ht="12.75">
      <c r="A18" s="6"/>
      <c r="B18" s="17" t="s">
        <v>11</v>
      </c>
      <c r="C18" s="90">
        <v>1836641</v>
      </c>
    </row>
    <row r="19" spans="1:3" ht="12.75">
      <c r="A19" s="6"/>
      <c r="B19" s="17" t="s">
        <v>12</v>
      </c>
      <c r="C19" s="90">
        <v>104544</v>
      </c>
    </row>
    <row r="20" spans="1:3" ht="12.75">
      <c r="A20" s="6"/>
      <c r="B20" s="9" t="s">
        <v>13</v>
      </c>
      <c r="C20" s="90">
        <v>2600306</v>
      </c>
    </row>
    <row r="21" spans="1:3" ht="12.75">
      <c r="A21" s="6"/>
      <c r="B21" s="9"/>
      <c r="C21" s="90"/>
    </row>
    <row r="22" spans="1:3" ht="15">
      <c r="A22" s="6"/>
      <c r="B22" s="11" t="s">
        <v>14</v>
      </c>
      <c r="C22" s="90"/>
    </row>
    <row r="23" spans="1:3" ht="12.75">
      <c r="A23" s="6"/>
      <c r="B23" s="9" t="s">
        <v>54</v>
      </c>
      <c r="C23" s="90">
        <v>5247557</v>
      </c>
    </row>
    <row r="24" spans="1:3" ht="12.75">
      <c r="A24" s="6"/>
      <c r="B24" s="9" t="s">
        <v>55</v>
      </c>
      <c r="C24" s="90">
        <v>5227057</v>
      </c>
    </row>
    <row r="25" spans="1:3" ht="12.75">
      <c r="A25" s="6"/>
      <c r="B25" s="22" t="s">
        <v>42</v>
      </c>
      <c r="C25" s="90">
        <v>0</v>
      </c>
    </row>
    <row r="26" spans="1:5" ht="12.75">
      <c r="A26" s="6"/>
      <c r="B26" s="9" t="s">
        <v>56</v>
      </c>
      <c r="C26" s="90">
        <v>36665</v>
      </c>
      <c r="E26" s="43"/>
    </row>
    <row r="27" spans="1:3" ht="12.75">
      <c r="A27" s="6"/>
      <c r="B27" s="9" t="s">
        <v>57</v>
      </c>
      <c r="C27" s="90">
        <v>0</v>
      </c>
    </row>
    <row r="28" spans="1:3" ht="12.75">
      <c r="A28" s="6"/>
      <c r="B28" s="9" t="s">
        <v>73</v>
      </c>
      <c r="C28" s="90">
        <v>21524</v>
      </c>
    </row>
    <row r="29" spans="1:3" ht="12.75">
      <c r="A29" s="6"/>
      <c r="B29" s="9" t="s">
        <v>74</v>
      </c>
      <c r="C29" s="90">
        <v>2764953</v>
      </c>
    </row>
    <row r="30" spans="1:3" ht="12.75">
      <c r="A30" s="6"/>
      <c r="B30" s="9" t="s">
        <v>75</v>
      </c>
      <c r="C30" s="90">
        <v>651612</v>
      </c>
    </row>
    <row r="31" spans="1:3" ht="12.75">
      <c r="A31" s="6"/>
      <c r="B31" s="9" t="s">
        <v>76</v>
      </c>
      <c r="C31" s="90">
        <v>1248986</v>
      </c>
    </row>
    <row r="32" spans="1:3" ht="12.75">
      <c r="A32" s="6"/>
      <c r="B32" s="9" t="s">
        <v>77</v>
      </c>
      <c r="C32" s="90">
        <v>864355</v>
      </c>
    </row>
    <row r="33" spans="1:3" ht="12.75">
      <c r="A33" s="6"/>
      <c r="B33" s="165" t="s">
        <v>24</v>
      </c>
      <c r="C33" s="97">
        <v>1361770</v>
      </c>
    </row>
    <row r="34" spans="1:3" ht="13.5" thickBot="1">
      <c r="A34" s="12"/>
      <c r="B34" s="219" t="s">
        <v>48</v>
      </c>
      <c r="C34" s="156">
        <v>1000</v>
      </c>
    </row>
    <row r="35" spans="1:3" ht="12.75">
      <c r="A35" s="3"/>
      <c r="C35" s="3"/>
    </row>
    <row r="36" spans="1:3" ht="12.75">
      <c r="A36" s="29" t="s">
        <v>25</v>
      </c>
      <c r="B36" s="3"/>
      <c r="C36" s="3"/>
    </row>
    <row r="37" spans="1:2" ht="12.75">
      <c r="A37" s="30" t="s">
        <v>78</v>
      </c>
      <c r="B37" s="3"/>
    </row>
    <row r="38" ht="12.75">
      <c r="A38" s="29" t="s">
        <v>79</v>
      </c>
    </row>
    <row r="39" ht="12.75">
      <c r="A39" s="29" t="s">
        <v>80</v>
      </c>
    </row>
    <row r="41" spans="1:2" ht="12.75">
      <c r="A41" s="86"/>
      <c r="B41" s="87"/>
    </row>
    <row r="42" ht="12.75">
      <c r="A42" s="3"/>
    </row>
    <row r="43" spans="1:3" ht="12.75">
      <c r="A43" s="3"/>
      <c r="B43" s="89"/>
      <c r="C43" s="43"/>
    </row>
    <row r="44" spans="1:3" ht="12.75">
      <c r="A44" s="3"/>
      <c r="C44" s="88"/>
    </row>
    <row r="45" spans="1:3" ht="12.75">
      <c r="A45" s="3"/>
      <c r="B45" s="89"/>
      <c r="C45" s="43"/>
    </row>
  </sheetData>
  <printOptions/>
  <pageMargins left="0.75" right="0.75" top="1" bottom="1" header="0.4921259845" footer="0.4921259845"/>
  <pageSetup firstPageNumber="16" useFirstPageNumber="1" horizontalDpi="180" verticalDpi="180" orientation="portrait" paperSize="9" scale="95" r:id="rId1"/>
  <headerFooter alignWithMargins="0">
    <oddHeader>&amp;C&amp;P</oddHeader>
  </headerFooter>
</worksheet>
</file>

<file path=xl/worksheets/sheet100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378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379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2230</v>
      </c>
    </row>
    <row r="10" spans="1:3" ht="12.75">
      <c r="A10" s="25"/>
      <c r="B10" s="8" t="s">
        <v>6</v>
      </c>
      <c r="C10" s="90">
        <v>579596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58539</v>
      </c>
    </row>
    <row r="15" spans="1:3" ht="12.75">
      <c r="A15" s="6"/>
      <c r="B15" s="17" t="s">
        <v>10</v>
      </c>
      <c r="C15" s="90">
        <v>58188</v>
      </c>
    </row>
    <row r="16" spans="1:3" ht="12.75">
      <c r="A16" s="6"/>
      <c r="B16" s="17" t="s">
        <v>11</v>
      </c>
      <c r="C16" s="90">
        <v>20489</v>
      </c>
    </row>
    <row r="17" spans="1:3" ht="12.75">
      <c r="A17" s="6"/>
      <c r="B17" s="17" t="s">
        <v>12</v>
      </c>
      <c r="C17" s="90">
        <v>1164</v>
      </c>
    </row>
    <row r="18" spans="1:3" ht="12.75">
      <c r="A18" s="6"/>
      <c r="B18" s="9" t="s">
        <v>13</v>
      </c>
      <c r="C18" s="90">
        <v>7150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45395</v>
      </c>
    </row>
    <row r="22" spans="1:3" ht="12.75">
      <c r="A22" s="6"/>
      <c r="B22" s="9" t="s">
        <v>241</v>
      </c>
      <c r="C22" s="90">
        <v>45062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1050</v>
      </c>
    </row>
    <row r="25" spans="1:3" ht="12.75">
      <c r="A25" s="6"/>
      <c r="B25" s="82" t="s">
        <v>246</v>
      </c>
      <c r="C25" s="97">
        <v>14925</v>
      </c>
    </row>
    <row r="26" spans="1:3" ht="12.75">
      <c r="A26" s="6"/>
      <c r="B26" s="82" t="s">
        <v>247</v>
      </c>
      <c r="C26" s="97">
        <v>41932</v>
      </c>
    </row>
    <row r="27" spans="1:3" ht="12.75">
      <c r="A27" s="6"/>
      <c r="B27" s="82" t="s">
        <v>248</v>
      </c>
      <c r="C27" s="97">
        <v>13600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280476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106" useFirstPageNumber="1" orientation="portrait" paperSize="9" scale="95" r:id="rId1"/>
  <headerFooter alignWithMargins="0">
    <oddHeader>&amp;C&amp;P</oddHeader>
  </headerFooter>
</worksheet>
</file>

<file path=xl/worksheets/sheet101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380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381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50019</v>
      </c>
    </row>
    <row r="10" spans="1:3" ht="12.75">
      <c r="A10" s="25"/>
      <c r="B10" s="8" t="s">
        <v>6</v>
      </c>
      <c r="C10" s="90">
        <v>559680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112465</v>
      </c>
    </row>
    <row r="15" spans="1:3" ht="12.75">
      <c r="A15" s="6"/>
      <c r="B15" s="17" t="s">
        <v>10</v>
      </c>
      <c r="C15" s="90">
        <v>110580</v>
      </c>
    </row>
    <row r="16" spans="1:3" ht="12.75">
      <c r="A16" s="6"/>
      <c r="B16" s="17" t="s">
        <v>11</v>
      </c>
      <c r="C16" s="90">
        <v>39363</v>
      </c>
    </row>
    <row r="17" spans="1:3" ht="12.75">
      <c r="A17" s="6"/>
      <c r="B17" s="17" t="s">
        <v>12</v>
      </c>
      <c r="C17" s="90">
        <v>2212</v>
      </c>
    </row>
    <row r="18" spans="1:3" ht="12.75">
      <c r="A18" s="6"/>
      <c r="B18" s="9" t="s">
        <v>13</v>
      </c>
      <c r="C18" s="90">
        <v>8775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50245</v>
      </c>
    </row>
    <row r="22" spans="1:3" ht="12.75">
      <c r="A22" s="6"/>
      <c r="B22" s="9" t="s">
        <v>241</v>
      </c>
      <c r="C22" s="90">
        <v>49570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827</v>
      </c>
    </row>
    <row r="25" spans="1:3" ht="12.75">
      <c r="A25" s="6"/>
      <c r="B25" s="82" t="s">
        <v>246</v>
      </c>
      <c r="C25" s="97">
        <v>16019</v>
      </c>
    </row>
    <row r="26" spans="1:3" ht="12.75">
      <c r="A26" s="6"/>
      <c r="B26" s="82" t="s">
        <v>247</v>
      </c>
      <c r="C26" s="97">
        <v>35900</v>
      </c>
    </row>
    <row r="27" spans="1:3" ht="12.75">
      <c r="A27" s="6"/>
      <c r="B27" s="82" t="s">
        <v>248</v>
      </c>
      <c r="C27" s="97">
        <v>30800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179594</v>
      </c>
    </row>
    <row r="33" spans="1:3" ht="12.75">
      <c r="A33" s="3"/>
      <c r="C33" s="251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107" useFirstPageNumber="1" orientation="portrait" paperSize="9" scale="95" r:id="rId1"/>
  <headerFooter alignWithMargins="0">
    <oddHeader>&amp;C&amp;P</oddHeader>
  </headerFooter>
</worksheet>
</file>

<file path=xl/worksheets/sheet102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382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383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8111</v>
      </c>
    </row>
    <row r="10" spans="1:3" ht="12.75">
      <c r="A10" s="25"/>
      <c r="B10" s="8" t="s">
        <v>6</v>
      </c>
      <c r="C10" s="90">
        <v>503362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61354</v>
      </c>
    </row>
    <row r="15" spans="1:3" ht="12.75">
      <c r="A15" s="6"/>
      <c r="B15" s="17" t="s">
        <v>10</v>
      </c>
      <c r="C15" s="90">
        <v>60380</v>
      </c>
    </row>
    <row r="16" spans="1:3" ht="12.75">
      <c r="A16" s="6"/>
      <c r="B16" s="17" t="s">
        <v>11</v>
      </c>
      <c r="C16" s="90">
        <v>21474</v>
      </c>
    </row>
    <row r="17" spans="1:3" ht="12.75">
      <c r="A17" s="6"/>
      <c r="B17" s="17" t="s">
        <v>12</v>
      </c>
      <c r="C17" s="90">
        <v>1208</v>
      </c>
    </row>
    <row r="18" spans="1:3" ht="12.75">
      <c r="A18" s="6"/>
      <c r="B18" s="9" t="s">
        <v>13</v>
      </c>
      <c r="C18" s="90">
        <v>23200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48634</v>
      </c>
    </row>
    <row r="22" spans="1:3" ht="12.75">
      <c r="A22" s="6"/>
      <c r="B22" s="9" t="s">
        <v>241</v>
      </c>
      <c r="C22" s="90">
        <v>47670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1270</v>
      </c>
    </row>
    <row r="25" spans="1:3" ht="12.75">
      <c r="A25" s="6"/>
      <c r="B25" s="82" t="s">
        <v>246</v>
      </c>
      <c r="C25" s="97">
        <v>35752</v>
      </c>
    </row>
    <row r="26" spans="1:3" ht="12.75">
      <c r="A26" s="6"/>
      <c r="B26" s="82" t="s">
        <v>247</v>
      </c>
      <c r="C26" s="97">
        <v>25900</v>
      </c>
    </row>
    <row r="27" spans="1:3" ht="12.75">
      <c r="A27" s="6"/>
      <c r="B27" s="82" t="s">
        <v>248</v>
      </c>
      <c r="C27" s="97">
        <v>27200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137669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108" useFirstPageNumber="1" orientation="portrait" paperSize="9" scale="95" r:id="rId1"/>
  <headerFooter alignWithMargins="0">
    <oddHeader>&amp;C&amp;P</oddHeader>
  </headerFooter>
</worksheet>
</file>

<file path=xl/worksheets/sheet103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384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385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5143</v>
      </c>
    </row>
    <row r="10" spans="1:3" ht="12.75">
      <c r="A10" s="25"/>
      <c r="B10" s="8" t="s">
        <v>6</v>
      </c>
      <c r="C10" s="90">
        <v>604755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48467</v>
      </c>
    </row>
    <row r="15" spans="1:3" ht="12.75">
      <c r="A15" s="6"/>
      <c r="B15" s="17" t="s">
        <v>10</v>
      </c>
      <c r="C15" s="90">
        <v>47654</v>
      </c>
    </row>
    <row r="16" spans="1:3" ht="12.75">
      <c r="A16" s="6"/>
      <c r="B16" s="17" t="s">
        <v>11</v>
      </c>
      <c r="C16" s="90">
        <v>16963</v>
      </c>
    </row>
    <row r="17" spans="1:3" ht="12.75">
      <c r="A17" s="6"/>
      <c r="B17" s="17" t="s">
        <v>12</v>
      </c>
      <c r="C17" s="90">
        <v>953</v>
      </c>
    </row>
    <row r="18" spans="1:3" ht="12.75">
      <c r="A18" s="6"/>
      <c r="B18" s="9" t="s">
        <v>13</v>
      </c>
      <c r="C18" s="90">
        <v>13500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48467</v>
      </c>
    </row>
    <row r="22" spans="1:3" ht="12.75">
      <c r="A22" s="6"/>
      <c r="B22" s="9" t="s">
        <v>241</v>
      </c>
      <c r="C22" s="90">
        <v>47654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1442</v>
      </c>
    </row>
    <row r="25" spans="1:3" ht="12.75">
      <c r="A25" s="6"/>
      <c r="B25" s="82" t="s">
        <v>246</v>
      </c>
      <c r="C25" s="97">
        <v>24511</v>
      </c>
    </row>
    <row r="26" spans="1:3" ht="12.75">
      <c r="A26" s="6"/>
      <c r="B26" s="82" t="s">
        <v>247</v>
      </c>
      <c r="C26" s="97">
        <v>41700</v>
      </c>
    </row>
    <row r="27" spans="1:3" ht="12.75">
      <c r="A27" s="6"/>
      <c r="B27" s="82" t="s">
        <v>248</v>
      </c>
      <c r="C27" s="97">
        <v>22100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173807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109" useFirstPageNumber="1" orientation="portrait" paperSize="9" scale="95" r:id="rId1"/>
  <headerFooter alignWithMargins="0">
    <oddHeader>&amp;C&amp;P</oddHeader>
  </headerFooter>
</worksheet>
</file>

<file path=xl/worksheets/sheet104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386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387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32426</v>
      </c>
    </row>
    <row r="10" spans="1:3" ht="12.75">
      <c r="A10" s="25"/>
      <c r="B10" s="8" t="s">
        <v>6</v>
      </c>
      <c r="C10" s="90">
        <v>486446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63652</v>
      </c>
    </row>
    <row r="15" spans="1:3" ht="12.75">
      <c r="A15" s="6"/>
      <c r="B15" s="17" t="s">
        <v>10</v>
      </c>
      <c r="C15" s="90">
        <v>63189</v>
      </c>
    </row>
    <row r="16" spans="1:3" ht="12.75">
      <c r="A16" s="6"/>
      <c r="B16" s="17" t="s">
        <v>11</v>
      </c>
      <c r="C16" s="90">
        <v>22278</v>
      </c>
    </row>
    <row r="17" spans="1:3" ht="12.75">
      <c r="A17" s="6"/>
      <c r="B17" s="17" t="s">
        <v>12</v>
      </c>
      <c r="C17" s="90">
        <v>1264</v>
      </c>
    </row>
    <row r="18" spans="1:3" ht="12.75">
      <c r="A18" s="6"/>
      <c r="B18" s="9" t="s">
        <v>13</v>
      </c>
      <c r="C18" s="90">
        <v>2850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42668</v>
      </c>
    </row>
    <row r="22" spans="1:3" ht="12.75">
      <c r="A22" s="6"/>
      <c r="B22" s="9" t="s">
        <v>241</v>
      </c>
      <c r="C22" s="90">
        <v>42310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1900</v>
      </c>
    </row>
    <row r="25" spans="1:3" ht="12.75">
      <c r="A25" s="6"/>
      <c r="B25" s="82" t="s">
        <v>246</v>
      </c>
      <c r="C25" s="97">
        <v>18829</v>
      </c>
    </row>
    <row r="26" spans="1:3" ht="12.75">
      <c r="A26" s="6"/>
      <c r="B26" s="82" t="s">
        <v>247</v>
      </c>
      <c r="C26" s="97">
        <v>15300</v>
      </c>
    </row>
    <row r="27" spans="1:3" ht="12.75">
      <c r="A27" s="6"/>
      <c r="B27" s="82" t="s">
        <v>248</v>
      </c>
      <c r="C27" s="97">
        <v>39300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269940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110" useFirstPageNumber="1" orientation="portrait" paperSize="9" scale="95" r:id="rId1"/>
  <headerFooter alignWithMargins="0">
    <oddHeader>&amp;C&amp;P</oddHeader>
  </headerFooter>
</worksheet>
</file>

<file path=xl/worksheets/sheet105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388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389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1315</v>
      </c>
    </row>
    <row r="10" spans="1:3" ht="12.75">
      <c r="A10" s="25"/>
      <c r="B10" s="8" t="s">
        <v>6</v>
      </c>
      <c r="C10" s="90">
        <v>508464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52051</v>
      </c>
    </row>
    <row r="15" spans="1:3" ht="12.75">
      <c r="A15" s="6"/>
      <c r="B15" s="17" t="s">
        <v>10</v>
      </c>
      <c r="C15" s="90">
        <v>51143</v>
      </c>
    </row>
    <row r="16" spans="1:3" ht="12.75">
      <c r="A16" s="6"/>
      <c r="B16" s="17" t="s">
        <v>11</v>
      </c>
      <c r="C16" s="90">
        <v>18218</v>
      </c>
    </row>
    <row r="17" spans="1:3" ht="12.75">
      <c r="A17" s="6"/>
      <c r="B17" s="17" t="s">
        <v>12</v>
      </c>
      <c r="C17" s="90">
        <v>1023</v>
      </c>
    </row>
    <row r="18" spans="1:3" ht="12.75">
      <c r="A18" s="6"/>
      <c r="B18" s="9" t="s">
        <v>13</v>
      </c>
      <c r="C18" s="90">
        <v>19400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52051</v>
      </c>
    </row>
    <row r="22" spans="1:3" ht="12.75">
      <c r="A22" s="6"/>
      <c r="B22" s="9" t="s">
        <v>241</v>
      </c>
      <c r="C22" s="90">
        <v>51143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1922</v>
      </c>
    </row>
    <row r="25" spans="1:3" ht="12.75">
      <c r="A25" s="6"/>
      <c r="B25" s="82" t="s">
        <v>246</v>
      </c>
      <c r="C25" s="97">
        <v>17515</v>
      </c>
    </row>
    <row r="26" spans="1:3" ht="12.75">
      <c r="A26" s="6"/>
      <c r="B26" s="82" t="s">
        <v>247</v>
      </c>
      <c r="C26" s="97">
        <v>24820</v>
      </c>
    </row>
    <row r="27" spans="1:3" ht="12.75">
      <c r="A27" s="6"/>
      <c r="B27" s="82" t="s">
        <v>248</v>
      </c>
      <c r="C27" s="97">
        <v>35300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238580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111" useFirstPageNumber="1" orientation="portrait" paperSize="9" scale="95" r:id="rId1"/>
  <headerFooter alignWithMargins="0">
    <oddHeader>&amp;C&amp;P</oddHeader>
  </headerFooter>
</worksheet>
</file>

<file path=xl/worksheets/sheet106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390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391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1893</v>
      </c>
    </row>
    <row r="10" spans="1:3" ht="12.75">
      <c r="A10" s="25"/>
      <c r="B10" s="8" t="s">
        <v>6</v>
      </c>
      <c r="C10" s="90">
        <v>584964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48840</v>
      </c>
    </row>
    <row r="15" spans="1:3" ht="12.75">
      <c r="A15" s="6"/>
      <c r="B15" s="17" t="s">
        <v>10</v>
      </c>
      <c r="C15" s="90">
        <v>48413</v>
      </c>
    </row>
    <row r="16" spans="1:3" ht="12.75">
      <c r="A16" s="6"/>
      <c r="B16" s="17" t="s">
        <v>11</v>
      </c>
      <c r="C16" s="90">
        <v>17094</v>
      </c>
    </row>
    <row r="17" spans="1:3" ht="12.75">
      <c r="A17" s="6"/>
      <c r="B17" s="17" t="s">
        <v>12</v>
      </c>
      <c r="C17" s="90">
        <v>968</v>
      </c>
    </row>
    <row r="18" spans="1:3" ht="12.75">
      <c r="A18" s="6"/>
      <c r="B18" s="9" t="s">
        <v>13</v>
      </c>
      <c r="C18" s="90">
        <v>15357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48840</v>
      </c>
    </row>
    <row r="22" spans="1:3" ht="12.75">
      <c r="A22" s="6"/>
      <c r="B22" s="9" t="s">
        <v>241</v>
      </c>
      <c r="C22" s="90">
        <v>48413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1449</v>
      </c>
    </row>
    <row r="25" spans="1:3" ht="12.75">
      <c r="A25" s="6"/>
      <c r="B25" s="82" t="s">
        <v>246</v>
      </c>
      <c r="C25" s="97">
        <v>27920</v>
      </c>
    </row>
    <row r="26" spans="1:3" ht="12.75">
      <c r="A26" s="6"/>
      <c r="B26" s="82" t="s">
        <v>247</v>
      </c>
      <c r="C26" s="97">
        <v>33000</v>
      </c>
    </row>
    <row r="27" spans="1:3" ht="12.75">
      <c r="A27" s="6"/>
      <c r="B27" s="82" t="s">
        <v>248</v>
      </c>
      <c r="C27" s="97">
        <v>32700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230355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112" useFirstPageNumber="1" orientation="portrait" paperSize="9" scale="95" r:id="rId1"/>
  <headerFooter alignWithMargins="0">
    <oddHeader>&amp;C&amp;P</oddHeader>
  </headerFooter>
</worksheet>
</file>

<file path=xl/worksheets/sheet107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392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393</v>
      </c>
    </row>
    <row r="7" spans="1:3" ht="18.75" thickBot="1">
      <c r="A7" s="1"/>
      <c r="B7" s="1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3993</v>
      </c>
    </row>
    <row r="10" spans="1:3" ht="12.75">
      <c r="A10" s="25"/>
      <c r="B10" s="8" t="s">
        <v>6</v>
      </c>
      <c r="C10" s="90">
        <v>400865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48907</v>
      </c>
    </row>
    <row r="15" spans="1:3" ht="12.75">
      <c r="A15" s="6"/>
      <c r="B15" s="17" t="s">
        <v>10</v>
      </c>
      <c r="C15" s="90">
        <v>48324</v>
      </c>
    </row>
    <row r="16" spans="1:3" ht="12.75">
      <c r="A16" s="6"/>
      <c r="B16" s="17" t="s">
        <v>11</v>
      </c>
      <c r="C16" s="90">
        <v>17117</v>
      </c>
    </row>
    <row r="17" spans="1:3" ht="12.75">
      <c r="A17" s="6"/>
      <c r="B17" s="17" t="s">
        <v>12</v>
      </c>
      <c r="C17" s="90">
        <v>966</v>
      </c>
    </row>
    <row r="18" spans="1:3" ht="12.75">
      <c r="A18" s="6"/>
      <c r="B18" s="9" t="s">
        <v>13</v>
      </c>
      <c r="C18" s="90">
        <f>28800+5000</f>
        <v>33800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42725</v>
      </c>
    </row>
    <row r="22" spans="1:3" ht="12.75">
      <c r="A22" s="6"/>
      <c r="B22" s="9" t="s">
        <v>241</v>
      </c>
      <c r="C22" s="90">
        <v>42158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1000</v>
      </c>
    </row>
    <row r="25" spans="1:3" ht="12.75">
      <c r="A25" s="6"/>
      <c r="B25" s="82" t="s">
        <v>246</v>
      </c>
      <c r="C25" s="97">
        <v>10420</v>
      </c>
    </row>
    <row r="26" spans="1:3" ht="12.75">
      <c r="A26" s="6"/>
      <c r="B26" s="82" t="s">
        <v>247</v>
      </c>
      <c r="C26" s="97">
        <v>25700</v>
      </c>
    </row>
    <row r="27" spans="1:3" ht="12.75">
      <c r="A27" s="6"/>
      <c r="B27" s="82" t="s">
        <v>248</v>
      </c>
      <c r="C27" s="97">
        <v>20400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137855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113" useFirstPageNumber="1" orientation="portrait" paperSize="9" scale="95" r:id="rId1"/>
  <headerFooter alignWithMargins="0">
    <oddHeader>&amp;C&amp;P</oddHeader>
  </headerFooter>
</worksheet>
</file>

<file path=xl/worksheets/sheet108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394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395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8900</v>
      </c>
    </row>
    <row r="10" spans="1:3" ht="12.75">
      <c r="A10" s="25"/>
      <c r="B10" s="8" t="s">
        <v>6</v>
      </c>
      <c r="C10" s="90">
        <v>702974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61114</v>
      </c>
    </row>
    <row r="15" spans="1:3" ht="12.75">
      <c r="A15" s="6"/>
      <c r="B15" s="17" t="s">
        <v>10</v>
      </c>
      <c r="C15" s="90">
        <v>59836</v>
      </c>
    </row>
    <row r="16" spans="1:3" ht="12.75">
      <c r="A16" s="6"/>
      <c r="B16" s="17" t="s">
        <v>11</v>
      </c>
      <c r="C16" s="90">
        <v>21390</v>
      </c>
    </row>
    <row r="17" spans="1:3" ht="12.75">
      <c r="A17" s="6"/>
      <c r="B17" s="17" t="s">
        <v>12</v>
      </c>
      <c r="C17" s="90">
        <v>1197</v>
      </c>
    </row>
    <row r="18" spans="1:3" ht="12.75">
      <c r="A18" s="6"/>
      <c r="B18" s="9" t="s">
        <v>13</v>
      </c>
      <c r="C18" s="90">
        <v>46107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61114</v>
      </c>
    </row>
    <row r="22" spans="1:3" ht="12.75">
      <c r="A22" s="6"/>
      <c r="B22" s="9" t="s">
        <v>241</v>
      </c>
      <c r="C22" s="90">
        <v>59836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2547</v>
      </c>
    </row>
    <row r="25" spans="1:3" ht="12.75">
      <c r="A25" s="6"/>
      <c r="B25" s="82" t="s">
        <v>246</v>
      </c>
      <c r="C25" s="97">
        <v>27962</v>
      </c>
    </row>
    <row r="26" spans="1:3" ht="12.75">
      <c r="A26" s="6"/>
      <c r="B26" s="82" t="s">
        <v>247</v>
      </c>
      <c r="C26" s="97">
        <v>36000</v>
      </c>
    </row>
    <row r="27" spans="1:3" ht="12.75">
      <c r="A27" s="6"/>
      <c r="B27" s="82" t="s">
        <v>248</v>
      </c>
      <c r="C27" s="97">
        <v>23700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234880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114" useFirstPageNumber="1" orientation="portrait" paperSize="9" scale="95" r:id="rId1"/>
  <headerFooter alignWithMargins="0">
    <oddHeader>&amp;C&amp;P</oddHeader>
  </headerFooter>
</worksheet>
</file>

<file path=xl/worksheets/sheet109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396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397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9441</v>
      </c>
    </row>
    <row r="10" spans="1:3" ht="12.75">
      <c r="A10" s="25"/>
      <c r="B10" s="8" t="s">
        <v>6</v>
      </c>
      <c r="C10" s="90">
        <v>482177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52867</v>
      </c>
    </row>
    <row r="15" spans="1:3" ht="12.75">
      <c r="A15" s="6"/>
      <c r="B15" s="17" t="s">
        <v>10</v>
      </c>
      <c r="C15" s="90">
        <v>52282</v>
      </c>
    </row>
    <row r="16" spans="1:3" ht="12.75">
      <c r="A16" s="6"/>
      <c r="B16" s="17" t="s">
        <v>11</v>
      </c>
      <c r="C16" s="90">
        <v>18503</v>
      </c>
    </row>
    <row r="17" spans="1:3" ht="12.75">
      <c r="A17" s="6"/>
      <c r="B17" s="17" t="s">
        <v>12</v>
      </c>
      <c r="C17" s="90">
        <v>1046</v>
      </c>
    </row>
    <row r="18" spans="1:3" ht="12.75">
      <c r="A18" s="6"/>
      <c r="B18" s="9" t="s">
        <v>13</v>
      </c>
      <c r="C18" s="90">
        <v>9925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46966</v>
      </c>
    </row>
    <row r="22" spans="1:3" ht="12.75">
      <c r="A22" s="6"/>
      <c r="B22" s="9" t="s">
        <v>241</v>
      </c>
      <c r="C22" s="90">
        <v>46381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592</v>
      </c>
    </row>
    <row r="25" spans="1:3" ht="12.75">
      <c r="A25" s="6"/>
      <c r="B25" s="82" t="s">
        <v>246</v>
      </c>
      <c r="C25" s="97">
        <v>11549</v>
      </c>
    </row>
    <row r="26" spans="1:3" ht="12.75">
      <c r="A26" s="6"/>
      <c r="B26" s="82" t="s">
        <v>247</v>
      </c>
      <c r="C26" s="97">
        <v>46821</v>
      </c>
    </row>
    <row r="27" spans="1:3" ht="12.75">
      <c r="A27" s="6"/>
      <c r="B27" s="82" t="s">
        <v>248</v>
      </c>
      <c r="C27" s="97">
        <v>24800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159890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115" useFirstPageNumber="1" orientation="portrait" paperSize="9" scale="95" r:id="rId1"/>
  <headerFooter alignWithMargins="0"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35" customWidth="1"/>
    <col min="2" max="2" width="70.75390625" style="35" customWidth="1"/>
    <col min="3" max="3" width="11.75390625" style="35" customWidth="1"/>
    <col min="4" max="16384" width="9.125" style="35" customWidth="1"/>
  </cols>
  <sheetData>
    <row r="1" spans="1:4" ht="12.75">
      <c r="A1" s="92"/>
      <c r="B1" s="93"/>
      <c r="C1" s="53"/>
      <c r="D1" s="53"/>
    </row>
    <row r="2" spans="1:4" ht="12.75">
      <c r="A2" s="53"/>
      <c r="B2" s="53"/>
      <c r="C2" s="24" t="s">
        <v>0</v>
      </c>
      <c r="D2" s="53"/>
    </row>
    <row r="3" spans="1:4" ht="12.75">
      <c r="A3" s="53"/>
      <c r="B3"/>
      <c r="C3" s="52" t="s">
        <v>81</v>
      </c>
      <c r="D3" s="53"/>
    </row>
    <row r="4" spans="1:4" ht="12.75">
      <c r="A4" s="53"/>
      <c r="B4"/>
      <c r="C4" s="52"/>
      <c r="D4" s="53"/>
    </row>
    <row r="5" spans="1:4" ht="18">
      <c r="A5" s="79" t="s">
        <v>82</v>
      </c>
      <c r="B5" s="79"/>
      <c r="C5" s="78"/>
      <c r="D5" s="53"/>
    </row>
    <row r="6" spans="1:4" ht="18" customHeight="1">
      <c r="A6" s="54"/>
      <c r="B6" s="54"/>
      <c r="C6" s="53"/>
      <c r="D6" s="53"/>
    </row>
    <row r="7" spans="1:4" ht="12.75" customHeight="1" thickBot="1">
      <c r="A7" s="54"/>
      <c r="B7" s="54"/>
      <c r="C7" s="52" t="s">
        <v>3</v>
      </c>
      <c r="D7" s="53"/>
    </row>
    <row r="8" spans="1:4" ht="15.75">
      <c r="A8" s="27" t="s">
        <v>4</v>
      </c>
      <c r="B8" s="55"/>
      <c r="C8" s="96"/>
      <c r="D8" s="53"/>
    </row>
    <row r="9" spans="1:4" ht="12.75">
      <c r="A9" s="56"/>
      <c r="B9" s="57" t="s">
        <v>5</v>
      </c>
      <c r="C9" s="90">
        <v>248592</v>
      </c>
      <c r="D9" s="53"/>
    </row>
    <row r="10" spans="1:4" ht="12.75" customHeight="1">
      <c r="A10" s="56"/>
      <c r="B10" s="51" t="s">
        <v>52</v>
      </c>
      <c r="C10" s="90">
        <v>226476770</v>
      </c>
      <c r="D10" s="53"/>
    </row>
    <row r="11" spans="1:4" ht="12.75">
      <c r="A11" s="56"/>
      <c r="B11" s="58" t="s">
        <v>83</v>
      </c>
      <c r="C11" s="90">
        <v>173807407</v>
      </c>
      <c r="D11" s="53"/>
    </row>
    <row r="12" spans="1:4" ht="12.75">
      <c r="A12" s="59"/>
      <c r="B12" s="60" t="s">
        <v>6</v>
      </c>
      <c r="C12" s="90">
        <v>238538952</v>
      </c>
      <c r="D12" s="53"/>
    </row>
    <row r="13" spans="1:4" ht="12.75">
      <c r="A13" s="59"/>
      <c r="B13" s="60"/>
      <c r="C13" s="90"/>
      <c r="D13" s="53"/>
    </row>
    <row r="14" spans="1:4" ht="15.75">
      <c r="A14" s="26" t="s">
        <v>7</v>
      </c>
      <c r="B14" s="62"/>
      <c r="C14" s="90"/>
      <c r="D14" s="53"/>
    </row>
    <row r="15" spans="1:4" ht="12.75">
      <c r="A15" s="61"/>
      <c r="B15" s="63" t="s">
        <v>8</v>
      </c>
      <c r="C15" s="90"/>
      <c r="D15" s="53"/>
    </row>
    <row r="16" spans="1:4" ht="12.75">
      <c r="A16" s="56"/>
      <c r="B16" s="64" t="s">
        <v>9</v>
      </c>
      <c r="C16" s="90">
        <v>2377359</v>
      </c>
      <c r="D16" s="53"/>
    </row>
    <row r="17" spans="1:4" ht="12.75">
      <c r="A17" s="56"/>
      <c r="B17" s="64" t="s">
        <v>84</v>
      </c>
      <c r="C17" s="90">
        <v>2371143</v>
      </c>
      <c r="D17" s="53"/>
    </row>
    <row r="18" spans="1:4" ht="12.75">
      <c r="A18" s="56"/>
      <c r="B18" s="64" t="s">
        <v>11</v>
      </c>
      <c r="C18" s="90">
        <v>832075</v>
      </c>
      <c r="D18" s="53"/>
    </row>
    <row r="19" spans="1:4" ht="12.75">
      <c r="A19" s="56"/>
      <c r="B19" s="64" t="s">
        <v>85</v>
      </c>
      <c r="C19" s="90">
        <v>47426</v>
      </c>
      <c r="D19" s="53"/>
    </row>
    <row r="20" spans="1:4" ht="12.75">
      <c r="A20" s="56"/>
      <c r="B20" s="9" t="s">
        <v>13</v>
      </c>
      <c r="C20" s="90">
        <v>2227952</v>
      </c>
      <c r="D20" s="53"/>
    </row>
    <row r="21" spans="1:4" ht="12.75">
      <c r="A21" s="56"/>
      <c r="B21" s="60"/>
      <c r="C21" s="90"/>
      <c r="D21" s="53"/>
    </row>
    <row r="22" spans="1:4" ht="12.75">
      <c r="A22" s="56"/>
      <c r="B22" s="65" t="s">
        <v>14</v>
      </c>
      <c r="C22" s="90"/>
      <c r="D22" s="53"/>
    </row>
    <row r="23" spans="1:4" ht="12.75">
      <c r="A23" s="56"/>
      <c r="B23" s="60" t="s">
        <v>15</v>
      </c>
      <c r="C23" s="90">
        <v>51850</v>
      </c>
      <c r="D23" s="53"/>
    </row>
    <row r="24" spans="1:4" ht="12.75">
      <c r="A24" s="56"/>
      <c r="B24" s="60" t="s">
        <v>16</v>
      </c>
      <c r="C24" s="90">
        <v>36050</v>
      </c>
      <c r="D24" s="53"/>
    </row>
    <row r="25" spans="1:4" ht="12.75">
      <c r="A25" s="56"/>
      <c r="B25" s="60" t="s">
        <v>17</v>
      </c>
      <c r="C25" s="90">
        <v>15800</v>
      </c>
      <c r="D25" s="53"/>
    </row>
    <row r="26" spans="1:4" ht="12.75">
      <c r="A26" s="56"/>
      <c r="B26" s="64" t="s">
        <v>18</v>
      </c>
      <c r="C26" s="90">
        <v>2222727</v>
      </c>
      <c r="D26" s="53"/>
    </row>
    <row r="27" spans="1:4" ht="12.75">
      <c r="A27" s="56"/>
      <c r="B27" s="64" t="s">
        <v>19</v>
      </c>
      <c r="C27" s="90">
        <v>2217490</v>
      </c>
      <c r="D27" s="53"/>
    </row>
    <row r="28" spans="1:4" ht="12.75">
      <c r="A28" s="56"/>
      <c r="B28" s="66" t="s">
        <v>42</v>
      </c>
      <c r="C28" s="90">
        <v>0</v>
      </c>
      <c r="D28" s="53"/>
    </row>
    <row r="29" spans="1:4" ht="12.75">
      <c r="A29" s="56"/>
      <c r="B29" s="9" t="s">
        <v>56</v>
      </c>
      <c r="C29" s="90">
        <v>28315</v>
      </c>
      <c r="D29" s="53"/>
    </row>
    <row r="30" spans="1:4" ht="12.75">
      <c r="A30" s="56"/>
      <c r="B30" s="9" t="s">
        <v>57</v>
      </c>
      <c r="C30" s="90">
        <v>87500</v>
      </c>
      <c r="D30" s="53"/>
    </row>
    <row r="31" spans="1:4" ht="12.75">
      <c r="A31" s="56"/>
      <c r="B31" s="166" t="s">
        <v>24</v>
      </c>
      <c r="C31" s="90">
        <v>4362773</v>
      </c>
      <c r="D31" s="53"/>
    </row>
    <row r="32" spans="1:4" ht="12.75">
      <c r="A32" s="56"/>
      <c r="B32" s="60" t="s">
        <v>58</v>
      </c>
      <c r="C32" s="90">
        <v>188322000</v>
      </c>
      <c r="D32" s="53"/>
    </row>
    <row r="33" spans="1:4" ht="12.75">
      <c r="A33" s="56"/>
      <c r="B33" s="9" t="s">
        <v>73</v>
      </c>
      <c r="C33" s="90">
        <v>30192000</v>
      </c>
      <c r="D33" s="53"/>
    </row>
    <row r="34" spans="1:4" ht="12.75">
      <c r="A34" s="56"/>
      <c r="B34" s="67" t="s">
        <v>86</v>
      </c>
      <c r="C34" s="101">
        <v>5900000</v>
      </c>
      <c r="D34" s="53"/>
    </row>
    <row r="35" spans="1:4" ht="12.75">
      <c r="A35" s="56"/>
      <c r="B35" s="67" t="s">
        <v>87</v>
      </c>
      <c r="C35" s="101">
        <v>4273000</v>
      </c>
      <c r="D35" s="53"/>
    </row>
    <row r="36" spans="1:4" ht="12.75">
      <c r="A36" s="56"/>
      <c r="B36" s="67" t="s">
        <v>88</v>
      </c>
      <c r="C36" s="101">
        <v>500000</v>
      </c>
      <c r="D36" s="53"/>
    </row>
    <row r="37" spans="1:4" ht="12.75">
      <c r="A37" s="56"/>
      <c r="B37" s="67" t="s">
        <v>89</v>
      </c>
      <c r="C37" s="101">
        <v>371225</v>
      </c>
      <c r="D37" s="53"/>
    </row>
    <row r="38" spans="1:4" ht="12.75">
      <c r="A38" s="56"/>
      <c r="B38" s="67" t="s">
        <v>90</v>
      </c>
      <c r="C38" s="101">
        <v>225150</v>
      </c>
      <c r="D38" s="53"/>
    </row>
    <row r="39" spans="1:4" ht="12.75">
      <c r="A39" s="56"/>
      <c r="B39" s="67" t="s">
        <v>91</v>
      </c>
      <c r="C39" s="101">
        <v>570958</v>
      </c>
      <c r="D39" s="53"/>
    </row>
    <row r="40" spans="1:4" ht="12.75">
      <c r="A40" s="56"/>
      <c r="B40" s="67" t="s">
        <v>92</v>
      </c>
      <c r="C40" s="101">
        <v>1000960</v>
      </c>
      <c r="D40" s="53"/>
    </row>
    <row r="41" spans="1:4" ht="12.75">
      <c r="A41" s="56"/>
      <c r="B41" s="148" t="s">
        <v>93</v>
      </c>
      <c r="C41" s="101">
        <v>101500</v>
      </c>
      <c r="D41" s="53"/>
    </row>
    <row r="42" spans="1:4" ht="13.5" thickBot="1">
      <c r="A42" s="68"/>
      <c r="B42" s="219" t="s">
        <v>48</v>
      </c>
      <c r="C42" s="156">
        <v>400</v>
      </c>
      <c r="D42" s="53"/>
    </row>
    <row r="43" spans="1:4" ht="12.75">
      <c r="A43" s="69"/>
      <c r="B43" s="53"/>
      <c r="C43" s="53"/>
      <c r="D43" s="53"/>
    </row>
    <row r="44" spans="1:4" ht="12.75">
      <c r="A44" s="29" t="s">
        <v>25</v>
      </c>
      <c r="B44" s="53"/>
      <c r="C44" s="53"/>
      <c r="D44" s="53"/>
    </row>
    <row r="45" spans="1:4" ht="12.75">
      <c r="A45" s="53"/>
      <c r="B45" s="53"/>
      <c r="C45" s="53"/>
      <c r="D45" s="53"/>
    </row>
    <row r="46" spans="1:4" ht="12.75">
      <c r="A46" s="86"/>
      <c r="B46" s="87"/>
      <c r="C46" s="53"/>
      <c r="D46" s="53"/>
    </row>
    <row r="47" spans="1:2" ht="12.75">
      <c r="A47" s="3"/>
      <c r="B47"/>
    </row>
    <row r="48" spans="1:3" ht="12.75">
      <c r="A48" s="3"/>
      <c r="B48" s="89"/>
      <c r="C48" s="43"/>
    </row>
    <row r="49" spans="1:3" ht="12.75">
      <c r="A49" s="3"/>
      <c r="B49"/>
      <c r="C49" s="88"/>
    </row>
    <row r="50" spans="1:3" ht="12.75">
      <c r="A50" s="3"/>
      <c r="B50" s="89"/>
      <c r="C50" s="43"/>
    </row>
  </sheetData>
  <printOptions/>
  <pageMargins left="0.7874015748031497" right="0.7874015748031497" top="0.984251968503937" bottom="0.984251968503937" header="0.5118110236220472" footer="0.5118110236220472"/>
  <pageSetup firstPageNumber="17" useFirstPageNumber="1" horizontalDpi="180" verticalDpi="180" orientation="portrait" paperSize="9" scale="95" r:id="rId1"/>
  <headerFooter alignWithMargins="0">
    <oddHeader>&amp;C&amp;P</oddHeader>
  </headerFooter>
</worksheet>
</file>

<file path=xl/worksheets/sheet110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398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399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2852</v>
      </c>
    </row>
    <row r="10" spans="1:3" ht="12.75">
      <c r="A10" s="25"/>
      <c r="B10" s="8" t="s">
        <v>6</v>
      </c>
      <c r="C10" s="90">
        <v>447284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50017</v>
      </c>
    </row>
    <row r="15" spans="1:3" ht="12.75">
      <c r="A15" s="6"/>
      <c r="B15" s="17" t="s">
        <v>10</v>
      </c>
      <c r="C15" s="90">
        <v>48987</v>
      </c>
    </row>
    <row r="16" spans="1:3" ht="12.75">
      <c r="A16" s="6"/>
      <c r="B16" s="17" t="s">
        <v>11</v>
      </c>
      <c r="C16" s="90">
        <v>17506</v>
      </c>
    </row>
    <row r="17" spans="1:3" ht="12.75">
      <c r="A17" s="6"/>
      <c r="B17" s="17" t="s">
        <v>12</v>
      </c>
      <c r="C17" s="90">
        <v>980</v>
      </c>
    </row>
    <row r="18" spans="1:3" ht="12.75">
      <c r="A18" s="6"/>
      <c r="B18" s="9" t="s">
        <v>13</v>
      </c>
      <c r="C18" s="90">
        <v>11950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50017</v>
      </c>
    </row>
    <row r="22" spans="1:3" ht="12.75">
      <c r="A22" s="6"/>
      <c r="B22" s="9" t="s">
        <v>241</v>
      </c>
      <c r="C22" s="90">
        <v>48987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1290</v>
      </c>
    </row>
    <row r="25" spans="1:3" ht="12.75">
      <c r="A25" s="6"/>
      <c r="B25" s="82" t="s">
        <v>246</v>
      </c>
      <c r="C25" s="97">
        <v>27783</v>
      </c>
    </row>
    <row r="26" spans="1:3" ht="12.75">
      <c r="A26" s="6"/>
      <c r="B26" s="82" t="s">
        <v>247</v>
      </c>
      <c r="C26" s="97">
        <v>40300</v>
      </c>
    </row>
    <row r="27" spans="1:3" ht="12.75">
      <c r="A27" s="6"/>
      <c r="B27" s="82" t="s">
        <v>248</v>
      </c>
      <c r="C27" s="97">
        <v>21000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145569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116" useFirstPageNumber="1" orientation="portrait" paperSize="9" scale="95" r:id="rId1"/>
  <headerFooter alignWithMargins="0">
    <oddHeader>&amp;C&amp;P</oddHeader>
  </headerFooter>
</worksheet>
</file>

<file path=xl/worksheets/sheet111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2" max="2" width="69.75390625" style="0" customWidth="1"/>
    <col min="3" max="3" width="10.75390625" style="0" customWidth="1"/>
  </cols>
  <sheetData>
    <row r="1" spans="1:2" ht="12.75" customHeight="1">
      <c r="A1" s="38"/>
      <c r="B1" s="24"/>
    </row>
    <row r="2" ht="12.75">
      <c r="C2" s="24" t="s">
        <v>0</v>
      </c>
    </row>
    <row r="3" ht="12.75">
      <c r="C3" s="24" t="s">
        <v>400</v>
      </c>
    </row>
    <row r="4" ht="12.75">
      <c r="C4" s="24"/>
    </row>
    <row r="5" spans="1:4" ht="18">
      <c r="A5" s="1" t="s">
        <v>401</v>
      </c>
      <c r="B5" s="2"/>
      <c r="C5" s="49"/>
      <c r="D5" s="23"/>
    </row>
    <row r="6" spans="1:2" ht="18" customHeight="1">
      <c r="A6" s="1"/>
      <c r="B6" s="2"/>
    </row>
    <row r="7" spans="1:3" ht="12.75" customHeight="1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2500</v>
      </c>
    </row>
    <row r="10" spans="1:3" ht="12.75">
      <c r="A10" s="25"/>
      <c r="B10" s="8" t="s">
        <v>6</v>
      </c>
      <c r="C10" s="90">
        <v>336796</v>
      </c>
    </row>
    <row r="11" spans="1:3" ht="12.75">
      <c r="A11" s="25"/>
      <c r="B11" s="8"/>
      <c r="C11" s="90"/>
    </row>
    <row r="12" spans="1:3" ht="15.75">
      <c r="A12" s="26" t="s">
        <v>7</v>
      </c>
      <c r="B12" s="19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157341</v>
      </c>
    </row>
    <row r="15" spans="1:3" ht="12.75">
      <c r="A15" s="6"/>
      <c r="B15" s="17" t="s">
        <v>10</v>
      </c>
      <c r="C15" s="90">
        <v>140660</v>
      </c>
    </row>
    <row r="16" spans="1:3" ht="12.75">
      <c r="A16" s="6"/>
      <c r="B16" s="17" t="s">
        <v>11</v>
      </c>
      <c r="C16" s="90">
        <v>55069</v>
      </c>
    </row>
    <row r="17" spans="1:3" ht="12.75">
      <c r="A17" s="6"/>
      <c r="B17" s="17" t="s">
        <v>12</v>
      </c>
      <c r="C17" s="90">
        <v>2813</v>
      </c>
    </row>
    <row r="18" spans="1:3" ht="12.75">
      <c r="A18" s="6"/>
      <c r="B18" s="9" t="s">
        <v>13</v>
      </c>
      <c r="C18" s="90">
        <v>45145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104</v>
      </c>
      <c r="C21" s="90">
        <v>80</v>
      </c>
    </row>
    <row r="22" spans="1:3" ht="12.75">
      <c r="A22" s="6"/>
      <c r="B22" s="22" t="s">
        <v>402</v>
      </c>
      <c r="C22" s="90">
        <v>14696</v>
      </c>
    </row>
    <row r="23" spans="1:3" ht="12.75">
      <c r="A23" s="6"/>
      <c r="B23" s="9" t="s">
        <v>20</v>
      </c>
      <c r="C23" s="105">
        <v>2510</v>
      </c>
    </row>
    <row r="24" spans="1:3" ht="13.5" thickBot="1">
      <c r="A24" s="12"/>
      <c r="B24" s="214" t="s">
        <v>24</v>
      </c>
      <c r="C24" s="223">
        <v>4900</v>
      </c>
    </row>
    <row r="25" ht="12.75">
      <c r="C25" s="42"/>
    </row>
    <row r="26" ht="12.75">
      <c r="A26" s="29" t="s">
        <v>25</v>
      </c>
    </row>
    <row r="28" spans="1:2" ht="12.75">
      <c r="A28" s="86"/>
      <c r="B28" s="87"/>
    </row>
    <row r="29" ht="12.75">
      <c r="A29" s="3"/>
    </row>
    <row r="30" spans="1:3" ht="12.75">
      <c r="A30" s="3"/>
      <c r="B30" s="89"/>
      <c r="C30" s="43"/>
    </row>
    <row r="31" spans="1:3" ht="12.75">
      <c r="A31" s="3"/>
      <c r="C31" s="88"/>
    </row>
    <row r="32" spans="1:3" ht="12.75">
      <c r="A32" s="3"/>
      <c r="B32" s="89"/>
      <c r="C32" s="43"/>
    </row>
  </sheetData>
  <printOptions horizontalCentered="1"/>
  <pageMargins left="0.7874015748031497" right="0.7874015748031497" top="0.984251968503937" bottom="0.984251968503937" header="0.5118110236220472" footer="0.5118110236220472"/>
  <pageSetup firstPageNumber="117" useFirstPageNumber="1" horizontalDpi="300" verticalDpi="300" orientation="portrait" paperSize="9" scale="95" r:id="rId1"/>
  <headerFooter alignWithMargins="0">
    <oddHeader>&amp;C&amp;P</oddHeader>
  </headerFooter>
</worksheet>
</file>

<file path=xl/worksheets/sheet112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  <col min="3" max="3" width="10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403</v>
      </c>
    </row>
    <row r="4" ht="12.75">
      <c r="C4" s="24"/>
    </row>
    <row r="5" spans="1:3" ht="18">
      <c r="A5" s="1" t="s">
        <v>404</v>
      </c>
      <c r="B5" s="2"/>
      <c r="C5" s="49"/>
    </row>
    <row r="6" spans="1:2" ht="18" customHeight="1">
      <c r="A6" s="1"/>
      <c r="B6" s="2"/>
    </row>
    <row r="7" spans="1:3" ht="12.75" customHeight="1" thickBot="1">
      <c r="A7" s="1"/>
      <c r="B7" s="2"/>
      <c r="C7" s="24" t="s">
        <v>3</v>
      </c>
    </row>
    <row r="8" spans="1:3" ht="15.75">
      <c r="A8" s="27" t="s">
        <v>4</v>
      </c>
      <c r="B8" s="5"/>
      <c r="C8" s="126"/>
    </row>
    <row r="9" spans="1:3" ht="12.75">
      <c r="A9" s="6"/>
      <c r="B9" s="13" t="s">
        <v>5</v>
      </c>
      <c r="C9" s="41">
        <v>0</v>
      </c>
    </row>
    <row r="10" spans="1:3" ht="12.75">
      <c r="A10" s="25"/>
      <c r="B10" s="8" t="s">
        <v>6</v>
      </c>
      <c r="C10" s="41">
        <v>21329000</v>
      </c>
    </row>
    <row r="11" spans="1:3" ht="12.75">
      <c r="A11" s="25"/>
      <c r="B11" s="8"/>
      <c r="C11" s="41"/>
    </row>
    <row r="12" spans="1:3" ht="15">
      <c r="A12" s="25"/>
      <c r="B12" s="172" t="s">
        <v>405</v>
      </c>
      <c r="C12" s="41"/>
    </row>
    <row r="13" spans="1:3" ht="12.75">
      <c r="A13" s="25"/>
      <c r="B13" s="170" t="s">
        <v>406</v>
      </c>
      <c r="C13" s="160">
        <v>21200000</v>
      </c>
    </row>
    <row r="14" spans="1:3" ht="12.75">
      <c r="A14" s="25"/>
      <c r="B14" s="170"/>
      <c r="C14" s="160"/>
    </row>
    <row r="15" spans="1:3" ht="15.75">
      <c r="A15" s="26" t="s">
        <v>7</v>
      </c>
      <c r="B15" s="19"/>
      <c r="C15" s="131"/>
    </row>
    <row r="16" spans="1:3" ht="15">
      <c r="A16" s="25"/>
      <c r="B16" s="16" t="s">
        <v>8</v>
      </c>
      <c r="C16" s="117"/>
    </row>
    <row r="17" spans="1:3" ht="12.75">
      <c r="A17" s="6"/>
      <c r="B17" s="17"/>
      <c r="C17" s="118"/>
    </row>
    <row r="18" spans="1:3" ht="12.75">
      <c r="A18" s="6"/>
      <c r="B18" s="9"/>
      <c r="C18" s="118"/>
    </row>
    <row r="19" spans="1:3" ht="12.75">
      <c r="A19" s="6"/>
      <c r="B19" s="9"/>
      <c r="C19" s="118"/>
    </row>
    <row r="20" spans="1:3" ht="15">
      <c r="A20" s="6"/>
      <c r="B20" s="11" t="s">
        <v>14</v>
      </c>
      <c r="C20" s="117"/>
    </row>
    <row r="21" spans="1:3" ht="12.75">
      <c r="A21" s="6"/>
      <c r="B21" s="13" t="s">
        <v>407</v>
      </c>
      <c r="C21" s="118">
        <v>20509000</v>
      </c>
    </row>
    <row r="22" spans="1:3" ht="12.75">
      <c r="A22" s="6"/>
      <c r="B22" s="13" t="s">
        <v>408</v>
      </c>
      <c r="C22" s="118">
        <v>200000</v>
      </c>
    </row>
    <row r="23" spans="1:3" ht="13.5" thickBot="1">
      <c r="A23" s="12"/>
      <c r="B23" s="163" t="s">
        <v>409</v>
      </c>
      <c r="C23" s="132">
        <v>620000</v>
      </c>
    </row>
    <row r="24" spans="1:10" ht="12.7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2.75">
      <c r="A25" s="30"/>
      <c r="B25" s="3"/>
      <c r="C25" s="88"/>
      <c r="D25" s="3"/>
      <c r="E25" s="3"/>
      <c r="F25" s="3"/>
      <c r="G25" s="3"/>
      <c r="H25" s="3"/>
      <c r="I25" s="3"/>
      <c r="J25" s="3"/>
    </row>
    <row r="27" spans="1:2" ht="12.75">
      <c r="A27" s="86"/>
      <c r="B27" s="87"/>
    </row>
    <row r="28" ht="12.75">
      <c r="A28" s="3"/>
    </row>
    <row r="29" spans="1:3" ht="12.75">
      <c r="A29" s="3"/>
      <c r="B29" s="89"/>
      <c r="C29" s="43"/>
    </row>
    <row r="30" spans="1:3" ht="12.75">
      <c r="A30" s="3"/>
      <c r="C30" s="88"/>
    </row>
    <row r="31" spans="1:3" ht="12.75">
      <c r="A31" s="3"/>
      <c r="B31" s="89"/>
      <c r="C31" s="43"/>
    </row>
  </sheetData>
  <printOptions/>
  <pageMargins left="0.75" right="0.75" top="1" bottom="1" header="0.4921259845" footer="0.4921259845"/>
  <pageSetup firstPageNumber="118" useFirstPageNumber="1" horizontalDpi="300" verticalDpi="300" orientation="portrait" paperSize="9" scale="95" r:id="rId1"/>
  <headerFooter alignWithMargins="0">
    <oddHeader>&amp;C&amp;P</oddHeader>
  </headerFooter>
</worksheet>
</file>

<file path=xl/worksheets/sheet113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  <col min="3" max="3" width="10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410</v>
      </c>
    </row>
    <row r="4" ht="12.75">
      <c r="C4" s="24"/>
    </row>
    <row r="5" spans="1:3" ht="18">
      <c r="A5" s="1" t="s">
        <v>411</v>
      </c>
      <c r="B5" s="2"/>
      <c r="C5" s="49"/>
    </row>
    <row r="6" spans="1:2" ht="18" customHeight="1">
      <c r="A6" s="1"/>
      <c r="B6" s="2"/>
    </row>
    <row r="7" spans="1:3" ht="12.75" customHeight="1" thickBot="1">
      <c r="A7" s="1"/>
      <c r="B7" s="2"/>
      <c r="C7" s="24" t="s">
        <v>3</v>
      </c>
    </row>
    <row r="8" spans="1:3" ht="15.75">
      <c r="A8" s="27" t="s">
        <v>4</v>
      </c>
      <c r="B8" s="5"/>
      <c r="C8" s="126"/>
    </row>
    <row r="9" spans="1:3" ht="25.5">
      <c r="A9" s="6"/>
      <c r="B9" s="173" t="s">
        <v>412</v>
      </c>
      <c r="C9" s="178">
        <v>700000</v>
      </c>
    </row>
    <row r="10" spans="1:3" ht="12.75">
      <c r="A10" s="6"/>
      <c r="B10" s="13" t="s">
        <v>413</v>
      </c>
      <c r="C10" s="41">
        <v>4779400</v>
      </c>
    </row>
    <row r="11" spans="1:3" ht="12.75">
      <c r="A11" s="25"/>
      <c r="B11" s="8" t="s">
        <v>414</v>
      </c>
      <c r="C11" s="41">
        <v>33259300</v>
      </c>
    </row>
    <row r="12" spans="1:3" ht="12.75">
      <c r="A12" s="25"/>
      <c r="B12" s="8"/>
      <c r="C12" s="41"/>
    </row>
    <row r="13" spans="1:3" ht="15">
      <c r="A13" s="25"/>
      <c r="B13" s="172" t="s">
        <v>405</v>
      </c>
      <c r="C13" s="41"/>
    </row>
    <row r="14" spans="1:3" ht="12.75">
      <c r="A14" s="25"/>
      <c r="B14" s="170" t="s">
        <v>406</v>
      </c>
      <c r="C14" s="160">
        <v>18800000</v>
      </c>
    </row>
    <row r="15" spans="1:3" ht="12.75">
      <c r="A15" s="25"/>
      <c r="B15" s="179" t="s">
        <v>415</v>
      </c>
      <c r="C15" s="180">
        <v>8979900</v>
      </c>
    </row>
    <row r="16" spans="1:3" ht="12.75">
      <c r="A16" s="25"/>
      <c r="B16" s="8"/>
      <c r="C16" s="41"/>
    </row>
    <row r="17" spans="1:3" ht="15.75">
      <c r="A17" s="26" t="s">
        <v>7</v>
      </c>
      <c r="B17" s="19"/>
      <c r="C17" s="131"/>
    </row>
    <row r="18" spans="1:3" ht="15">
      <c r="A18" s="25"/>
      <c r="B18" s="16" t="s">
        <v>8</v>
      </c>
      <c r="C18" s="117"/>
    </row>
    <row r="19" spans="1:3" ht="12.75">
      <c r="A19" s="6"/>
      <c r="B19" s="17"/>
      <c r="C19" s="118"/>
    </row>
    <row r="20" spans="1:3" ht="12.75">
      <c r="A20" s="6"/>
      <c r="B20" s="9"/>
      <c r="C20" s="118"/>
    </row>
    <row r="21" spans="1:3" ht="12.75">
      <c r="A21" s="6"/>
      <c r="B21" s="9"/>
      <c r="C21" s="118"/>
    </row>
    <row r="22" spans="1:3" ht="15">
      <c r="A22" s="6"/>
      <c r="B22" s="11" t="s">
        <v>14</v>
      </c>
      <c r="C22" s="117"/>
    </row>
    <row r="23" spans="1:3" ht="12.75">
      <c r="A23" s="6"/>
      <c r="B23" s="9" t="s">
        <v>416</v>
      </c>
      <c r="C23" s="118">
        <v>396800</v>
      </c>
    </row>
    <row r="24" spans="1:3" ht="12.75">
      <c r="A24" s="6"/>
      <c r="B24" s="9" t="s">
        <v>417</v>
      </c>
      <c r="C24" s="118">
        <v>4398900</v>
      </c>
    </row>
    <row r="25" spans="1:3" ht="12.75">
      <c r="A25" s="6"/>
      <c r="B25" s="149" t="s">
        <v>418</v>
      </c>
      <c r="C25" s="158">
        <v>226600</v>
      </c>
    </row>
    <row r="26" spans="1:3" ht="12.75">
      <c r="A26" s="6"/>
      <c r="B26" s="159" t="s">
        <v>419</v>
      </c>
      <c r="C26" s="160">
        <v>4384000</v>
      </c>
    </row>
    <row r="27" spans="1:3" ht="12.75">
      <c r="A27" s="6"/>
      <c r="B27" s="168" t="s">
        <v>420</v>
      </c>
      <c r="C27" s="160">
        <v>2860000</v>
      </c>
    </row>
    <row r="28" spans="1:3" ht="12.75">
      <c r="A28" s="6"/>
      <c r="B28" s="168" t="s">
        <v>421</v>
      </c>
      <c r="C28" s="160">
        <v>110000</v>
      </c>
    </row>
    <row r="29" spans="1:3" ht="12.75">
      <c r="A29" s="6"/>
      <c r="B29" s="168" t="s">
        <v>422</v>
      </c>
      <c r="C29" s="160">
        <v>300000</v>
      </c>
    </row>
    <row r="30" spans="1:3" ht="25.5">
      <c r="A30" s="6"/>
      <c r="B30" s="171" t="s">
        <v>423</v>
      </c>
      <c r="C30" s="181">
        <v>240000</v>
      </c>
    </row>
    <row r="31" spans="1:3" ht="12.75">
      <c r="A31" s="6"/>
      <c r="B31" s="168" t="s">
        <v>424</v>
      </c>
      <c r="C31" s="160">
        <v>130000</v>
      </c>
    </row>
    <row r="32" spans="1:3" ht="25.5">
      <c r="A32" s="6"/>
      <c r="B32" s="213" t="s">
        <v>425</v>
      </c>
      <c r="C32" s="199">
        <v>1384500</v>
      </c>
    </row>
    <row r="33" spans="1:3" ht="12.75">
      <c r="A33" s="6"/>
      <c r="B33" s="213" t="s">
        <v>426</v>
      </c>
      <c r="C33" s="199">
        <v>0</v>
      </c>
    </row>
    <row r="34" spans="1:3" ht="13.5" thickBot="1">
      <c r="A34" s="12"/>
      <c r="B34" s="182" t="s">
        <v>427</v>
      </c>
      <c r="C34" s="183">
        <v>18800000</v>
      </c>
    </row>
    <row r="35" spans="1:10" ht="12.7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2.75">
      <c r="A36" s="30" t="s">
        <v>428</v>
      </c>
      <c r="C36" s="88"/>
      <c r="D36" s="3"/>
      <c r="E36" s="3"/>
      <c r="F36" s="3"/>
      <c r="G36" s="3"/>
      <c r="H36" s="3"/>
      <c r="I36" s="3"/>
      <c r="J36" s="3"/>
    </row>
    <row r="37" ht="12.75">
      <c r="C37" s="43"/>
    </row>
    <row r="38" spans="1:2" ht="12.75">
      <c r="A38" s="86"/>
      <c r="B38" s="87"/>
    </row>
    <row r="39" ht="12.75">
      <c r="A39" s="3"/>
    </row>
    <row r="40" spans="1:3" ht="12.75">
      <c r="A40" s="3"/>
      <c r="B40" s="89"/>
      <c r="C40" s="43"/>
    </row>
    <row r="41" spans="1:3" ht="12.75">
      <c r="A41" s="3"/>
      <c r="C41" s="88"/>
    </row>
    <row r="42" spans="1:3" ht="12.75">
      <c r="A42" s="3"/>
      <c r="B42" s="89"/>
      <c r="C42" s="43"/>
    </row>
  </sheetData>
  <printOptions/>
  <pageMargins left="0.75" right="0.75" top="1" bottom="1" header="0.4921259845" footer="0.4921259845"/>
  <pageSetup firstPageNumber="119" useFirstPageNumber="1" horizontalDpi="300" verticalDpi="300" orientation="portrait" paperSize="9" scale="95" r:id="rId1"/>
  <headerFooter alignWithMargins="0">
    <oddHeader>&amp;C&amp;P</oddHeader>
  </headerFooter>
</worksheet>
</file>

<file path=xl/worksheets/sheet114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00390625" defaultRowHeight="12.75"/>
  <cols>
    <col min="2" max="2" width="66.00390625" style="0" customWidth="1"/>
    <col min="3" max="3" width="11.1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429</v>
      </c>
    </row>
    <row r="4" ht="12.75">
      <c r="C4" s="24"/>
    </row>
    <row r="5" spans="1:3" ht="18">
      <c r="A5" s="1" t="s">
        <v>430</v>
      </c>
      <c r="B5" s="2"/>
      <c r="C5" s="49"/>
    </row>
    <row r="6" spans="1:2" ht="18" customHeight="1">
      <c r="A6" s="1"/>
      <c r="B6" s="2"/>
    </row>
    <row r="7" spans="1:3" ht="12.75" customHeight="1" thickBot="1">
      <c r="A7" s="1"/>
      <c r="B7" s="2"/>
      <c r="C7" s="24" t="s">
        <v>3</v>
      </c>
    </row>
    <row r="8" spans="1:3" ht="15.75">
      <c r="A8" s="27" t="s">
        <v>4</v>
      </c>
      <c r="B8" s="5"/>
      <c r="C8" s="126"/>
    </row>
    <row r="9" spans="1:3" ht="12.75">
      <c r="A9" s="6"/>
      <c r="B9" s="13" t="s">
        <v>5</v>
      </c>
      <c r="C9" s="174">
        <v>10523394</v>
      </c>
    </row>
    <row r="10" spans="1:3" ht="12.75">
      <c r="A10" s="25"/>
      <c r="B10" s="8" t="s">
        <v>431</v>
      </c>
      <c r="C10" s="174">
        <v>359400000</v>
      </c>
    </row>
    <row r="11" spans="1:3" ht="12.75">
      <c r="A11" s="25"/>
      <c r="B11" s="8" t="s">
        <v>6</v>
      </c>
      <c r="C11" s="41">
        <v>104157996</v>
      </c>
    </row>
    <row r="12" spans="1:3" ht="12.75">
      <c r="A12" s="25"/>
      <c r="B12" s="8"/>
      <c r="C12" s="41"/>
    </row>
    <row r="13" spans="1:3" ht="15.75">
      <c r="A13" s="26" t="s">
        <v>7</v>
      </c>
      <c r="B13" s="19"/>
      <c r="C13" s="131"/>
    </row>
    <row r="14" spans="1:3" ht="15">
      <c r="A14" s="25"/>
      <c r="B14" s="16" t="s">
        <v>8</v>
      </c>
      <c r="C14" s="117"/>
    </row>
    <row r="15" spans="1:3" ht="12.75">
      <c r="A15" s="6"/>
      <c r="B15" s="9" t="s">
        <v>13</v>
      </c>
      <c r="C15" s="118">
        <v>7482186</v>
      </c>
    </row>
    <row r="16" spans="1:3" ht="12.75">
      <c r="A16" s="6"/>
      <c r="B16" s="9"/>
      <c r="C16" s="118"/>
    </row>
    <row r="17" spans="1:3" ht="12.75">
      <c r="A17" s="6"/>
      <c r="B17" s="9"/>
      <c r="C17" s="118"/>
    </row>
    <row r="18" spans="1:3" ht="15">
      <c r="A18" s="6"/>
      <c r="B18" s="11" t="s">
        <v>14</v>
      </c>
      <c r="C18" s="117"/>
    </row>
    <row r="19" spans="1:3" ht="12.75">
      <c r="A19" s="6"/>
      <c r="B19" s="175" t="s">
        <v>432</v>
      </c>
      <c r="C19" s="118">
        <v>1474640</v>
      </c>
    </row>
    <row r="20" spans="1:3" ht="12.75">
      <c r="A20" s="6"/>
      <c r="B20" s="176" t="s">
        <v>433</v>
      </c>
      <c r="C20" s="118">
        <v>180000</v>
      </c>
    </row>
    <row r="21" spans="1:3" ht="12.75">
      <c r="A21" s="6"/>
      <c r="B21" s="175" t="s">
        <v>434</v>
      </c>
      <c r="C21" s="118">
        <v>60000</v>
      </c>
    </row>
    <row r="22" spans="1:3" ht="12.75">
      <c r="A22" s="6"/>
      <c r="B22" s="175" t="s">
        <v>435</v>
      </c>
      <c r="C22" s="118">
        <v>117000</v>
      </c>
    </row>
    <row r="23" spans="1:3" ht="12.75" hidden="1">
      <c r="A23" s="6"/>
      <c r="B23" s="175" t="s">
        <v>434</v>
      </c>
      <c r="C23" s="177">
        <v>0</v>
      </c>
    </row>
    <row r="24" spans="1:3" ht="12.75">
      <c r="A24" s="6"/>
      <c r="B24" s="175" t="s">
        <v>436</v>
      </c>
      <c r="C24" s="118">
        <v>8900000</v>
      </c>
    </row>
    <row r="25" spans="1:3" ht="12.75">
      <c r="A25" s="6"/>
      <c r="B25" s="175" t="s">
        <v>437</v>
      </c>
      <c r="C25" s="118">
        <v>1352000</v>
      </c>
    </row>
    <row r="26" spans="1:3" ht="12.75">
      <c r="A26" s="6"/>
      <c r="B26" s="175" t="s">
        <v>438</v>
      </c>
      <c r="C26" s="118">
        <v>1892000</v>
      </c>
    </row>
    <row r="27" spans="1:3" ht="12.75">
      <c r="A27" s="6"/>
      <c r="B27" s="175" t="s">
        <v>439</v>
      </c>
      <c r="C27" s="118">
        <v>2598600</v>
      </c>
    </row>
    <row r="28" spans="1:3" ht="12.75">
      <c r="A28" s="6"/>
      <c r="B28" s="176" t="s">
        <v>440</v>
      </c>
      <c r="C28" s="118">
        <v>668350</v>
      </c>
    </row>
    <row r="29" spans="1:3" ht="12.75">
      <c r="A29" s="6"/>
      <c r="B29" s="175" t="s">
        <v>441</v>
      </c>
      <c r="C29" s="118">
        <v>36601600</v>
      </c>
    </row>
    <row r="30" spans="1:3" ht="12.75">
      <c r="A30" s="6"/>
      <c r="B30" s="175" t="s">
        <v>442</v>
      </c>
      <c r="C30" s="118">
        <v>1520000</v>
      </c>
    </row>
    <row r="31" spans="1:3" ht="12.75">
      <c r="A31" s="6"/>
      <c r="B31" s="175" t="s">
        <v>443</v>
      </c>
      <c r="C31" s="118">
        <v>903040</v>
      </c>
    </row>
    <row r="32" spans="1:3" ht="25.5">
      <c r="A32" s="6"/>
      <c r="B32" s="176" t="s">
        <v>444</v>
      </c>
      <c r="C32" s="145">
        <v>3610327</v>
      </c>
    </row>
    <row r="33" spans="1:3" ht="12.75">
      <c r="A33" s="6"/>
      <c r="B33" s="175" t="s">
        <v>445</v>
      </c>
      <c r="C33" s="118">
        <v>436560</v>
      </c>
    </row>
    <row r="34" spans="1:3" ht="12.75">
      <c r="A34" s="6"/>
      <c r="B34" s="175" t="s">
        <v>446</v>
      </c>
      <c r="C34" s="118">
        <v>836010</v>
      </c>
    </row>
    <row r="35" spans="1:3" ht="12.75">
      <c r="A35" s="6"/>
      <c r="B35" s="175" t="s">
        <v>447</v>
      </c>
      <c r="C35" s="118">
        <v>32252000</v>
      </c>
    </row>
    <row r="36" spans="1:3" ht="13.5" thickBot="1">
      <c r="A36" s="12"/>
      <c r="B36" s="234" t="s">
        <v>448</v>
      </c>
      <c r="C36" s="164">
        <v>3273683</v>
      </c>
    </row>
    <row r="38" ht="12.75" hidden="1">
      <c r="C38" s="246">
        <f>SUM(C19:C36)</f>
        <v>96675810</v>
      </c>
    </row>
    <row r="39" ht="12.75" hidden="1">
      <c r="C39" s="246">
        <f>SUM(C15:C36)</f>
        <v>104157996</v>
      </c>
    </row>
  </sheetData>
  <printOptions/>
  <pageMargins left="0.75" right="0.75" top="1" bottom="1" header="0.4921259845" footer="0.4921259845"/>
  <pageSetup firstPageNumber="120" useFirstPageNumber="1" horizontalDpi="300" verticalDpi="300" orientation="portrait" paperSize="9" scale="95" r:id="rId1"/>
  <headerFooter alignWithMargins="0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2" max="2" width="70.75390625" style="0" customWidth="1"/>
    <col min="3" max="3" width="10.75390625" style="0" customWidth="1"/>
  </cols>
  <sheetData>
    <row r="1" spans="1:2" ht="12.75">
      <c r="A1" s="38"/>
      <c r="B1" s="44"/>
    </row>
    <row r="2" ht="12.75">
      <c r="C2" s="24" t="s">
        <v>0</v>
      </c>
    </row>
    <row r="3" ht="12.75">
      <c r="C3" s="24" t="s">
        <v>94</v>
      </c>
    </row>
    <row r="4" ht="12.75">
      <c r="C4" s="24"/>
    </row>
    <row r="5" spans="1:3" ht="18">
      <c r="A5" s="1" t="s">
        <v>95</v>
      </c>
      <c r="B5" s="2"/>
      <c r="C5" s="49"/>
    </row>
    <row r="6" spans="1:2" ht="18" customHeight="1">
      <c r="A6" s="1"/>
      <c r="B6" s="2"/>
    </row>
    <row r="7" spans="1:3" ht="12.75" customHeight="1" thickBot="1">
      <c r="A7" s="1"/>
      <c r="B7" s="2"/>
      <c r="C7" s="24" t="s">
        <v>3</v>
      </c>
    </row>
    <row r="8" spans="1:3" ht="15.75">
      <c r="A8" s="27" t="s">
        <v>4</v>
      </c>
      <c r="B8" s="5"/>
      <c r="C8" s="123"/>
    </row>
    <row r="9" spans="1:3" ht="12.75">
      <c r="A9" s="6"/>
      <c r="B9" s="13" t="s">
        <v>5</v>
      </c>
      <c r="C9" s="41">
        <v>293500</v>
      </c>
    </row>
    <row r="10" spans="1:3" s="33" customFormat="1" ht="12.75" customHeight="1">
      <c r="A10" s="32"/>
      <c r="B10" s="51" t="s">
        <v>52</v>
      </c>
      <c r="C10" s="120">
        <v>4512862</v>
      </c>
    </row>
    <row r="11" spans="1:3" ht="12.75">
      <c r="A11" s="6"/>
      <c r="B11" s="51" t="s">
        <v>83</v>
      </c>
      <c r="C11" s="41">
        <v>3451012</v>
      </c>
    </row>
    <row r="12" spans="1:5" ht="12.75">
      <c r="A12" s="25"/>
      <c r="B12" s="8" t="s">
        <v>6</v>
      </c>
      <c r="C12" s="114">
        <v>35705007</v>
      </c>
      <c r="E12" s="43"/>
    </row>
    <row r="13" spans="1:3" ht="12.75">
      <c r="A13" s="25"/>
      <c r="B13" s="8"/>
      <c r="C13" s="114"/>
    </row>
    <row r="14" spans="1:3" ht="15.75">
      <c r="A14" s="26" t="s">
        <v>7</v>
      </c>
      <c r="B14" s="19"/>
      <c r="C14" s="114"/>
    </row>
    <row r="15" spans="1:3" ht="15.75">
      <c r="A15" s="26"/>
      <c r="B15" s="16" t="s">
        <v>8</v>
      </c>
      <c r="C15" s="121"/>
    </row>
    <row r="16" spans="1:3" ht="12.75">
      <c r="A16" s="6"/>
      <c r="B16" s="17" t="s">
        <v>9</v>
      </c>
      <c r="C16" s="114">
        <v>16340363</v>
      </c>
    </row>
    <row r="17" spans="1:3" ht="12.75">
      <c r="A17" s="6"/>
      <c r="B17" s="17" t="s">
        <v>10</v>
      </c>
      <c r="C17" s="114">
        <v>15967838</v>
      </c>
    </row>
    <row r="18" spans="1:3" ht="12.75">
      <c r="A18" s="6"/>
      <c r="B18" s="17" t="s">
        <v>11</v>
      </c>
      <c r="C18" s="114">
        <v>5588743</v>
      </c>
    </row>
    <row r="19" spans="1:3" ht="12.75">
      <c r="A19" s="6"/>
      <c r="B19" s="17" t="s">
        <v>12</v>
      </c>
      <c r="C19" s="114">
        <v>319357</v>
      </c>
    </row>
    <row r="20" spans="1:5" ht="12.75">
      <c r="A20" s="6"/>
      <c r="B20" s="9" t="s">
        <v>13</v>
      </c>
      <c r="C20" s="114">
        <v>2403527</v>
      </c>
      <c r="E20" s="43"/>
    </row>
    <row r="21" spans="1:3" ht="12.75">
      <c r="A21" s="6"/>
      <c r="B21" s="9"/>
      <c r="C21" s="114"/>
    </row>
    <row r="22" spans="1:3" ht="15">
      <c r="A22" s="6"/>
      <c r="B22" s="11" t="s">
        <v>14</v>
      </c>
      <c r="C22" s="122"/>
    </row>
    <row r="23" spans="1:3" ht="12.75">
      <c r="A23" s="6"/>
      <c r="B23" s="9" t="s">
        <v>15</v>
      </c>
      <c r="C23" s="114">
        <v>19100</v>
      </c>
    </row>
    <row r="24" spans="1:3" ht="12.75">
      <c r="A24" s="6"/>
      <c r="B24" s="9" t="s">
        <v>16</v>
      </c>
      <c r="C24" s="114">
        <v>9634</v>
      </c>
    </row>
    <row r="25" spans="1:3" ht="12.75">
      <c r="A25" s="6"/>
      <c r="B25" s="9" t="s">
        <v>17</v>
      </c>
      <c r="C25" s="114">
        <v>9466</v>
      </c>
    </row>
    <row r="26" spans="1:3" ht="12.75">
      <c r="A26" s="6"/>
      <c r="B26" s="17" t="s">
        <v>54</v>
      </c>
      <c r="C26" s="114">
        <v>15936022</v>
      </c>
    </row>
    <row r="27" spans="1:3" ht="12.75">
      <c r="A27" s="6"/>
      <c r="B27" s="17" t="s">
        <v>55</v>
      </c>
      <c r="C27" s="114">
        <v>15577918</v>
      </c>
    </row>
    <row r="28" spans="1:3" ht="12.75">
      <c r="A28" s="6"/>
      <c r="B28" s="37" t="s">
        <v>42</v>
      </c>
      <c r="C28" s="114">
        <v>0</v>
      </c>
    </row>
    <row r="29" spans="1:3" ht="12.75">
      <c r="A29" s="6"/>
      <c r="B29" s="9" t="s">
        <v>56</v>
      </c>
      <c r="C29" s="114">
        <v>0</v>
      </c>
    </row>
    <row r="30" spans="1:3" ht="12.75">
      <c r="A30" s="6"/>
      <c r="B30" s="9" t="s">
        <v>57</v>
      </c>
      <c r="C30" s="114">
        <v>3900</v>
      </c>
    </row>
    <row r="31" spans="1:3" ht="12.75">
      <c r="A31" s="6"/>
      <c r="B31" s="9" t="s">
        <v>58</v>
      </c>
      <c r="C31" s="114">
        <v>2053000</v>
      </c>
    </row>
    <row r="32" spans="1:3" ht="12.75">
      <c r="A32" s="6"/>
      <c r="B32" s="9" t="s">
        <v>73</v>
      </c>
      <c r="C32" s="114">
        <v>1406000</v>
      </c>
    </row>
    <row r="33" spans="1:3" ht="12.75">
      <c r="A33" s="6"/>
      <c r="B33" s="166" t="s">
        <v>24</v>
      </c>
      <c r="C33" s="114">
        <v>1260930</v>
      </c>
    </row>
    <row r="34" spans="1:3" ht="12.75">
      <c r="A34" s="6"/>
      <c r="B34" s="8" t="s">
        <v>96</v>
      </c>
      <c r="C34" s="8">
        <v>0</v>
      </c>
    </row>
    <row r="35" spans="1:3" ht="12.75">
      <c r="A35" s="6"/>
      <c r="B35" s="143" t="s">
        <v>48</v>
      </c>
      <c r="C35" s="114">
        <v>30100</v>
      </c>
    </row>
    <row r="36" spans="1:3" ht="12.75">
      <c r="A36" s="6"/>
      <c r="B36" s="149" t="s">
        <v>66</v>
      </c>
      <c r="C36" s="150">
        <v>80</v>
      </c>
    </row>
    <row r="37" spans="1:3" ht="13.5" thickBot="1">
      <c r="A37" s="12"/>
      <c r="B37" s="161" t="s">
        <v>49</v>
      </c>
      <c r="C37" s="220">
        <v>1800</v>
      </c>
    </row>
    <row r="38" spans="1:3" ht="12.75">
      <c r="A38" s="3"/>
      <c r="C38" s="71"/>
    </row>
    <row r="39" spans="1:3" ht="12.75">
      <c r="A39" s="29" t="s">
        <v>25</v>
      </c>
      <c r="B39" s="3"/>
      <c r="C39" s="72"/>
    </row>
    <row r="40" spans="1:3" ht="12.75">
      <c r="A40" s="30" t="s">
        <v>63</v>
      </c>
      <c r="C40" s="72"/>
    </row>
    <row r="41" ht="12.75">
      <c r="C41" s="72"/>
    </row>
    <row r="42" spans="1:3" ht="12.75">
      <c r="A42" s="86"/>
      <c r="B42" s="87"/>
      <c r="C42" s="72"/>
    </row>
    <row r="43" spans="1:3" ht="12.75">
      <c r="A43" s="3"/>
      <c r="C43" s="72"/>
    </row>
    <row r="44" spans="1:3" ht="12.75">
      <c r="A44" s="3"/>
      <c r="B44" s="89"/>
      <c r="C44" s="43"/>
    </row>
    <row r="45" spans="1:3" ht="12.75">
      <c r="A45" s="3"/>
      <c r="C45" s="88"/>
    </row>
    <row r="46" spans="1:3" ht="12.75">
      <c r="A46" s="3"/>
      <c r="B46" s="89"/>
      <c r="C46" s="43"/>
    </row>
  </sheetData>
  <printOptions/>
  <pageMargins left="0.75" right="0.75" top="1" bottom="1" header="0.4921259845" footer="0.4921259845"/>
  <pageSetup firstPageNumber="18" useFirstPageNumber="1" horizontalDpi="180" verticalDpi="180" orientation="portrait" paperSize="9" scale="95" r:id="rId1"/>
  <headerFooter alignWithMargins="0"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2" max="2" width="69.75390625" style="0" customWidth="1"/>
    <col min="3" max="3" width="10.75390625" style="0" customWidth="1"/>
  </cols>
  <sheetData>
    <row r="1" spans="1:2" ht="12.75">
      <c r="A1" s="40"/>
      <c r="B1" s="24"/>
    </row>
    <row r="2" ht="12.75">
      <c r="C2" s="24" t="s">
        <v>0</v>
      </c>
    </row>
    <row r="3" ht="12.75">
      <c r="C3" s="24" t="s">
        <v>97</v>
      </c>
    </row>
    <row r="4" ht="12.75">
      <c r="C4" s="24"/>
    </row>
    <row r="5" spans="1:3" ht="18">
      <c r="A5" s="1" t="s">
        <v>98</v>
      </c>
      <c r="B5" s="2"/>
      <c r="C5" s="49"/>
    </row>
    <row r="6" spans="1:2" ht="18" customHeight="1">
      <c r="A6" s="1"/>
      <c r="B6" s="2"/>
    </row>
    <row r="7" spans="1:3" ht="12.75" customHeight="1" thickBot="1">
      <c r="A7" s="1"/>
      <c r="B7" s="2"/>
      <c r="C7" s="24" t="s">
        <v>3</v>
      </c>
    </row>
    <row r="8" spans="1:3" ht="15.75">
      <c r="A8" s="27" t="s">
        <v>4</v>
      </c>
      <c r="B8" s="5"/>
      <c r="C8" s="124"/>
    </row>
    <row r="9" spans="1:3" ht="12.75">
      <c r="A9" s="6"/>
      <c r="B9" s="13" t="s">
        <v>5</v>
      </c>
      <c r="C9" s="41">
        <v>47475</v>
      </c>
    </row>
    <row r="10" spans="1:3" ht="12.75">
      <c r="A10" s="25"/>
      <c r="B10" s="8" t="s">
        <v>6</v>
      </c>
      <c r="C10" s="119">
        <v>3142099</v>
      </c>
    </row>
    <row r="11" spans="1:3" ht="12.75">
      <c r="A11" s="25"/>
      <c r="B11" s="8"/>
      <c r="C11" s="119"/>
    </row>
    <row r="12" spans="1:3" ht="15.75">
      <c r="A12" s="26" t="s">
        <v>7</v>
      </c>
      <c r="B12" s="19"/>
      <c r="C12" s="41"/>
    </row>
    <row r="13" spans="1:3" ht="15">
      <c r="A13" s="25"/>
      <c r="B13" s="16" t="s">
        <v>8</v>
      </c>
      <c r="C13" s="41"/>
    </row>
    <row r="14" spans="1:3" ht="12.75">
      <c r="A14" s="6"/>
      <c r="B14" s="17" t="s">
        <v>9</v>
      </c>
      <c r="C14" s="41">
        <v>332796</v>
      </c>
    </row>
    <row r="15" spans="1:3" ht="12.75">
      <c r="A15" s="6"/>
      <c r="B15" s="17" t="s">
        <v>10</v>
      </c>
      <c r="C15" s="41">
        <v>329419</v>
      </c>
    </row>
    <row r="16" spans="1:3" ht="12.75">
      <c r="A16" s="6"/>
      <c r="B16" s="17" t="s">
        <v>11</v>
      </c>
      <c r="C16" s="119">
        <v>116581</v>
      </c>
    </row>
    <row r="17" spans="1:3" ht="12.75">
      <c r="A17" s="6"/>
      <c r="B17" s="17" t="s">
        <v>12</v>
      </c>
      <c r="C17" s="41">
        <v>6588</v>
      </c>
    </row>
    <row r="18" spans="1:3" ht="12.75">
      <c r="A18" s="6"/>
      <c r="B18" s="9" t="s">
        <v>13</v>
      </c>
      <c r="C18" s="119">
        <v>892095</v>
      </c>
    </row>
    <row r="19" spans="1:3" ht="12.75">
      <c r="A19" s="6"/>
      <c r="B19" s="9"/>
      <c r="C19" s="41"/>
    </row>
    <row r="20" spans="1:3" ht="15">
      <c r="A20" s="6"/>
      <c r="B20" s="11" t="s">
        <v>14</v>
      </c>
      <c r="C20" s="41"/>
    </row>
    <row r="21" spans="1:3" ht="12.75">
      <c r="A21" s="6"/>
      <c r="B21" s="9" t="s">
        <v>15</v>
      </c>
      <c r="C21" s="41">
        <v>412556</v>
      </c>
    </row>
    <row r="22" spans="1:3" ht="12.75">
      <c r="A22" s="6"/>
      <c r="B22" s="9" t="s">
        <v>16</v>
      </c>
      <c r="C22" s="41">
        <v>201707</v>
      </c>
    </row>
    <row r="23" spans="1:3" ht="12.75">
      <c r="A23" s="6"/>
      <c r="B23" s="9" t="s">
        <v>17</v>
      </c>
      <c r="C23" s="41">
        <v>210849</v>
      </c>
    </row>
    <row r="24" spans="1:3" ht="12.75">
      <c r="A24" s="6"/>
      <c r="B24" s="17" t="s">
        <v>18</v>
      </c>
      <c r="C24" s="41">
        <v>228140</v>
      </c>
    </row>
    <row r="25" spans="1:3" ht="12.75">
      <c r="A25" s="6"/>
      <c r="B25" s="17" t="s">
        <v>19</v>
      </c>
      <c r="C25" s="41">
        <v>225882</v>
      </c>
    </row>
    <row r="26" spans="1:3" ht="12.75">
      <c r="A26" s="6"/>
      <c r="B26" s="22" t="s">
        <v>42</v>
      </c>
      <c r="C26" s="41">
        <v>0</v>
      </c>
    </row>
    <row r="27" spans="1:3" ht="12.75">
      <c r="A27" s="6"/>
      <c r="B27" s="9" t="s">
        <v>99</v>
      </c>
      <c r="C27" s="119">
        <v>238105</v>
      </c>
    </row>
    <row r="28" spans="1:3" ht="12.75">
      <c r="A28" s="6"/>
      <c r="B28" s="9" t="s">
        <v>100</v>
      </c>
      <c r="C28" s="41">
        <v>75046</v>
      </c>
    </row>
    <row r="29" spans="1:3" ht="12.75">
      <c r="A29" s="6"/>
      <c r="B29" s="104" t="s">
        <v>101</v>
      </c>
      <c r="C29" s="41">
        <v>19350</v>
      </c>
    </row>
    <row r="30" spans="1:3" ht="12.75">
      <c r="A30" s="6"/>
      <c r="B30" s="9" t="s">
        <v>102</v>
      </c>
      <c r="C30" s="41">
        <v>55000</v>
      </c>
    </row>
    <row r="31" spans="1:3" ht="12.75">
      <c r="A31" s="6"/>
      <c r="B31" s="9" t="s">
        <v>103</v>
      </c>
      <c r="C31" s="119">
        <v>280452</v>
      </c>
    </row>
    <row r="32" spans="1:3" ht="12.75">
      <c r="A32" s="6"/>
      <c r="B32" s="9" t="s">
        <v>104</v>
      </c>
      <c r="C32" s="41">
        <v>34700</v>
      </c>
    </row>
    <row r="33" spans="1:3" ht="12.75">
      <c r="A33" s="6"/>
      <c r="B33" s="165" t="s">
        <v>24</v>
      </c>
      <c r="C33" s="152">
        <v>134932</v>
      </c>
    </row>
    <row r="34" spans="1:3" ht="13.5" thickBot="1">
      <c r="A34" s="12"/>
      <c r="B34" s="219" t="s">
        <v>48</v>
      </c>
      <c r="C34" s="221">
        <v>780</v>
      </c>
    </row>
    <row r="35" ht="12.75">
      <c r="A35" s="3"/>
    </row>
    <row r="36" ht="12.75">
      <c r="A36" s="29" t="s">
        <v>25</v>
      </c>
    </row>
    <row r="38" spans="1:2" ht="12.75">
      <c r="A38" s="86"/>
      <c r="B38" s="87"/>
    </row>
    <row r="39" ht="12.75">
      <c r="A39" s="3"/>
    </row>
    <row r="40" spans="1:3" ht="12.75">
      <c r="A40" s="3"/>
      <c r="B40" s="89"/>
      <c r="C40" s="43"/>
    </row>
    <row r="41" spans="1:3" ht="12.75">
      <c r="A41" s="3"/>
      <c r="C41" s="88"/>
    </row>
    <row r="42" spans="1:3" ht="12.75">
      <c r="A42" s="3"/>
      <c r="B42" s="89"/>
      <c r="C42" s="43"/>
    </row>
  </sheetData>
  <printOptions/>
  <pageMargins left="0.75" right="0.75" top="1" bottom="1" header="0.4921259845" footer="0.4921259845"/>
  <pageSetup firstPageNumber="19" useFirstPageNumber="1" horizontalDpi="180" verticalDpi="180" orientation="portrait" paperSize="9" scale="95" r:id="rId1"/>
  <headerFooter alignWithMargins="0"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2" max="2" width="69.75390625" style="0" customWidth="1"/>
    <col min="3" max="3" width="10.75390625" style="44" customWidth="1"/>
  </cols>
  <sheetData>
    <row r="1" spans="1:2" ht="12.75">
      <c r="A1" s="40"/>
      <c r="B1" s="24"/>
    </row>
    <row r="2" ht="12.75">
      <c r="C2" s="24" t="s">
        <v>0</v>
      </c>
    </row>
    <row r="3" ht="12.75">
      <c r="C3" s="44" t="s">
        <v>105</v>
      </c>
    </row>
    <row r="5" spans="1:3" ht="18">
      <c r="A5" s="1" t="s">
        <v>106</v>
      </c>
      <c r="B5" s="2"/>
      <c r="C5" s="80"/>
    </row>
    <row r="6" spans="1:2" ht="18" customHeight="1">
      <c r="A6" s="1"/>
      <c r="B6" s="2"/>
    </row>
    <row r="7" spans="1:3" ht="12.75" customHeight="1" thickBot="1">
      <c r="A7" s="1"/>
      <c r="B7" s="2"/>
      <c r="C7" s="44" t="s">
        <v>3</v>
      </c>
    </row>
    <row r="8" spans="1:3" ht="15.75">
      <c r="A8" s="27" t="s">
        <v>4</v>
      </c>
      <c r="B8" s="5"/>
      <c r="C8" s="95"/>
    </row>
    <row r="9" spans="1:3" ht="12.75">
      <c r="A9" s="6"/>
      <c r="B9" s="13" t="s">
        <v>5</v>
      </c>
      <c r="C9" s="41">
        <v>32100</v>
      </c>
    </row>
    <row r="10" spans="1:3" ht="12.75">
      <c r="A10" s="25"/>
      <c r="B10" s="8" t="s">
        <v>6</v>
      </c>
      <c r="C10" s="41">
        <v>6438298</v>
      </c>
    </row>
    <row r="11" spans="1:3" ht="12.75">
      <c r="A11" s="25"/>
      <c r="B11" s="8"/>
      <c r="C11" s="41"/>
    </row>
    <row r="12" spans="1:3" ht="15.75">
      <c r="A12" s="26" t="s">
        <v>7</v>
      </c>
      <c r="B12" s="19"/>
      <c r="C12" s="41"/>
    </row>
    <row r="13" spans="1:3" ht="15">
      <c r="A13" s="25"/>
      <c r="B13" s="16" t="s">
        <v>8</v>
      </c>
      <c r="C13" s="41"/>
    </row>
    <row r="14" spans="1:3" ht="12.75">
      <c r="A14" s="6"/>
      <c r="B14" s="17" t="s">
        <v>9</v>
      </c>
      <c r="C14" s="41">
        <v>102941</v>
      </c>
    </row>
    <row r="15" spans="1:3" ht="12.75">
      <c r="A15" s="6"/>
      <c r="B15" s="17" t="s">
        <v>10</v>
      </c>
      <c r="C15" s="41">
        <v>99906</v>
      </c>
    </row>
    <row r="16" spans="1:3" ht="12.75">
      <c r="A16" s="6"/>
      <c r="B16" s="17" t="s">
        <v>11</v>
      </c>
      <c r="C16" s="41">
        <v>36030</v>
      </c>
    </row>
    <row r="17" spans="1:3" ht="12.75">
      <c r="A17" s="6"/>
      <c r="B17" s="17" t="s">
        <v>12</v>
      </c>
      <c r="C17" s="41">
        <v>2037</v>
      </c>
    </row>
    <row r="18" spans="1:3" ht="12.75">
      <c r="A18" s="6"/>
      <c r="B18" s="9" t="s">
        <v>13</v>
      </c>
      <c r="C18" s="115">
        <v>5460789</v>
      </c>
    </row>
    <row r="19" spans="1:3" ht="12.75">
      <c r="A19" s="6"/>
      <c r="B19" s="9"/>
      <c r="C19" s="115"/>
    </row>
    <row r="20" spans="1:3" ht="15">
      <c r="A20" s="6"/>
      <c r="B20" s="11" t="s">
        <v>14</v>
      </c>
      <c r="C20" s="115"/>
    </row>
    <row r="21" spans="1:3" ht="12.75">
      <c r="A21" s="6"/>
      <c r="B21" s="9" t="s">
        <v>15</v>
      </c>
      <c r="C21" s="41">
        <v>0</v>
      </c>
    </row>
    <row r="22" spans="1:3" ht="12.75">
      <c r="A22" s="6"/>
      <c r="B22" s="9" t="s">
        <v>16</v>
      </c>
      <c r="C22" s="41">
        <v>0</v>
      </c>
    </row>
    <row r="23" spans="1:3" ht="12.75">
      <c r="A23" s="6"/>
      <c r="B23" s="9" t="s">
        <v>17</v>
      </c>
      <c r="C23" s="41">
        <v>0</v>
      </c>
    </row>
    <row r="24" spans="1:3" ht="12.75">
      <c r="A24" s="6"/>
      <c r="B24" s="73" t="s">
        <v>107</v>
      </c>
      <c r="C24" s="115">
        <v>90436</v>
      </c>
    </row>
    <row r="25" spans="1:3" ht="12.75">
      <c r="A25" s="6"/>
      <c r="B25" s="9" t="s">
        <v>19</v>
      </c>
      <c r="C25" s="115">
        <v>88481</v>
      </c>
    </row>
    <row r="26" spans="1:3" ht="12.75">
      <c r="A26" s="6"/>
      <c r="B26" s="9" t="s">
        <v>108</v>
      </c>
      <c r="C26" s="115">
        <v>600000</v>
      </c>
    </row>
    <row r="27" spans="1:3" ht="12.75">
      <c r="A27" s="6"/>
      <c r="B27" s="74" t="s">
        <v>109</v>
      </c>
      <c r="C27" s="115">
        <v>200000</v>
      </c>
    </row>
    <row r="28" spans="1:3" ht="12.75">
      <c r="A28" s="6"/>
      <c r="B28" s="74" t="s">
        <v>110</v>
      </c>
      <c r="C28" s="115">
        <v>128052</v>
      </c>
    </row>
    <row r="29" spans="1:3" ht="12.75">
      <c r="A29" s="6"/>
      <c r="B29" s="74" t="s">
        <v>111</v>
      </c>
      <c r="C29" s="115">
        <v>45000</v>
      </c>
    </row>
    <row r="30" spans="1:3" ht="12.75">
      <c r="A30" s="6"/>
      <c r="B30" s="166" t="s">
        <v>24</v>
      </c>
      <c r="C30" s="144">
        <v>2310300</v>
      </c>
    </row>
    <row r="31" spans="1:3" ht="12.75">
      <c r="A31" s="6"/>
      <c r="B31" s="76" t="s">
        <v>49</v>
      </c>
      <c r="C31" s="115">
        <v>1600</v>
      </c>
    </row>
    <row r="32" spans="1:3" ht="13.5" thickBot="1">
      <c r="A32" s="12"/>
      <c r="B32" s="219" t="s">
        <v>112</v>
      </c>
      <c r="C32" s="222">
        <v>300000</v>
      </c>
    </row>
    <row r="33" ht="12.75">
      <c r="A33" s="3"/>
    </row>
    <row r="34" ht="12.75">
      <c r="A34" s="29" t="s">
        <v>25</v>
      </c>
    </row>
    <row r="36" spans="1:2" ht="12.75">
      <c r="A36" s="86"/>
      <c r="B36" s="87"/>
    </row>
    <row r="37" ht="12.75">
      <c r="A37" s="3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</sheetData>
  <printOptions/>
  <pageMargins left="0.7874015748031497" right="0.7874015748031497" top="0.984251968503937" bottom="0.984251968503937" header="0.5118110236220472" footer="0.5118110236220472"/>
  <pageSetup firstPageNumber="20" useFirstPageNumber="1" horizontalDpi="180" verticalDpi="180" orientation="portrait" paperSize="9" scale="95" r:id="rId1"/>
  <headerFooter alignWithMargins="0">
    <oddHeader>&amp;C&amp;P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2" max="2" width="69.75390625" style="0" customWidth="1"/>
    <col min="3" max="3" width="10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113</v>
      </c>
    </row>
    <row r="4" ht="12.75">
      <c r="C4" s="24"/>
    </row>
    <row r="5" spans="1:3" ht="18">
      <c r="A5" s="1" t="s">
        <v>114</v>
      </c>
      <c r="B5" s="2"/>
      <c r="C5" s="49"/>
    </row>
    <row r="6" spans="1:2" ht="18" customHeight="1">
      <c r="A6" s="1"/>
      <c r="B6" s="2"/>
    </row>
    <row r="7" spans="1:3" ht="12.75" customHeight="1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1020</v>
      </c>
    </row>
    <row r="10" spans="1:3" ht="12.75">
      <c r="A10" s="25"/>
      <c r="B10" s="8" t="s">
        <v>6</v>
      </c>
      <c r="C10" s="90">
        <v>1072735</v>
      </c>
    </row>
    <row r="11" spans="1:3" ht="12.75">
      <c r="A11" s="25"/>
      <c r="B11" s="8"/>
      <c r="C11" s="90"/>
    </row>
    <row r="12" spans="1:3" ht="15.75">
      <c r="A12" s="26" t="s">
        <v>7</v>
      </c>
      <c r="B12" s="19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11476</v>
      </c>
    </row>
    <row r="15" spans="1:3" ht="12.75">
      <c r="A15" s="6"/>
      <c r="B15" s="17" t="s">
        <v>10</v>
      </c>
      <c r="C15" s="90">
        <v>6414</v>
      </c>
    </row>
    <row r="16" spans="1:3" ht="12.75">
      <c r="A16" s="6"/>
      <c r="B16" s="17" t="s">
        <v>11</v>
      </c>
      <c r="C16" s="90">
        <v>3342</v>
      </c>
    </row>
    <row r="17" spans="1:3" ht="12.75">
      <c r="A17" s="6"/>
      <c r="B17" s="17" t="s">
        <v>12</v>
      </c>
      <c r="C17" s="90">
        <v>128</v>
      </c>
    </row>
    <row r="18" spans="1:3" ht="12.75">
      <c r="A18" s="6"/>
      <c r="B18" s="9" t="s">
        <v>13</v>
      </c>
      <c r="C18" s="90">
        <v>142200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15</v>
      </c>
      <c r="C21" s="90">
        <v>1072735</v>
      </c>
    </row>
    <row r="22" spans="1:3" ht="12.75">
      <c r="A22" s="6"/>
      <c r="B22" s="9" t="s">
        <v>16</v>
      </c>
      <c r="C22" s="105">
        <v>21235</v>
      </c>
    </row>
    <row r="23" spans="1:3" ht="12.75">
      <c r="A23" s="6"/>
      <c r="B23" s="9" t="s">
        <v>17</v>
      </c>
      <c r="C23" s="105">
        <v>1051500</v>
      </c>
    </row>
    <row r="24" spans="1:3" ht="13.5" thickBot="1">
      <c r="A24" s="12"/>
      <c r="B24" s="214" t="s">
        <v>24</v>
      </c>
      <c r="C24" s="223">
        <v>0</v>
      </c>
    </row>
    <row r="26" ht="12.75">
      <c r="A26" s="29" t="s">
        <v>25</v>
      </c>
    </row>
    <row r="28" spans="1:2" ht="12.75">
      <c r="A28" s="86"/>
      <c r="B28" s="87"/>
    </row>
    <row r="29" ht="12.75">
      <c r="A29" s="3"/>
    </row>
    <row r="30" spans="1:3" ht="12.75">
      <c r="A30" s="3"/>
      <c r="B30" s="89"/>
      <c r="C30" s="43"/>
    </row>
    <row r="31" spans="1:3" ht="12.75">
      <c r="A31" s="3"/>
      <c r="C31" s="88"/>
    </row>
    <row r="32" spans="1:3" ht="12.75">
      <c r="A32" s="3"/>
      <c r="B32" s="89"/>
      <c r="C32" s="43"/>
    </row>
  </sheetData>
  <printOptions horizontalCentered="1"/>
  <pageMargins left="0.7874015748031497" right="0.7874015748031497" top="0.984251968503937" bottom="0.984251968503937" header="0.5118110236220472" footer="0.5118110236220472"/>
  <pageSetup firstPageNumber="21" useFirstPageNumber="1" horizontalDpi="300" verticalDpi="300" orientation="portrait" paperSize="9" scale="95" r:id="rId1"/>
  <headerFooter alignWithMargins="0">
    <oddHeader>&amp;C&amp;P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45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2" max="2" width="69.75390625" style="0" customWidth="1"/>
    <col min="3" max="3" width="10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115</v>
      </c>
    </row>
    <row r="4" ht="12.75">
      <c r="C4" s="24"/>
    </row>
    <row r="5" spans="1:3" ht="18">
      <c r="A5" s="1" t="s">
        <v>116</v>
      </c>
      <c r="B5" s="2"/>
      <c r="C5" s="49"/>
    </row>
    <row r="6" spans="1:2" ht="18" customHeight="1">
      <c r="A6" s="1"/>
      <c r="B6" s="2"/>
    </row>
    <row r="7" spans="1:3" ht="12.75" customHeight="1" thickBot="1">
      <c r="A7" s="1"/>
      <c r="B7" s="2"/>
      <c r="C7" s="24" t="s">
        <v>3</v>
      </c>
    </row>
    <row r="8" spans="1:3" ht="15.75">
      <c r="A8" s="27" t="s">
        <v>4</v>
      </c>
      <c r="B8" s="5"/>
      <c r="C8" s="125"/>
    </row>
    <row r="9" spans="1:3" ht="12.75">
      <c r="A9" s="6"/>
      <c r="B9" s="13" t="s">
        <v>5</v>
      </c>
      <c r="C9" s="106">
        <v>274700</v>
      </c>
    </row>
    <row r="10" spans="1:3" ht="12.75">
      <c r="A10" s="25"/>
      <c r="B10" s="8" t="s">
        <v>6</v>
      </c>
      <c r="C10" s="106">
        <v>9531497</v>
      </c>
    </row>
    <row r="11" spans="1:3" ht="12.75">
      <c r="A11" s="25"/>
      <c r="B11" s="8"/>
      <c r="C11" s="104"/>
    </row>
    <row r="12" spans="1:3" ht="15.75">
      <c r="A12" s="26" t="s">
        <v>7</v>
      </c>
      <c r="B12" s="19"/>
      <c r="C12" s="110"/>
    </row>
    <row r="13" spans="1:3" ht="15">
      <c r="A13" s="25"/>
      <c r="B13" s="16" t="s">
        <v>8</v>
      </c>
      <c r="C13" s="111"/>
    </row>
    <row r="14" spans="1:3" ht="12.75">
      <c r="A14" s="6"/>
      <c r="B14" s="17" t="s">
        <v>9</v>
      </c>
      <c r="C14" s="106">
        <v>382025</v>
      </c>
    </row>
    <row r="15" spans="1:3" ht="12.75">
      <c r="A15" s="6"/>
      <c r="B15" s="17" t="s">
        <v>10</v>
      </c>
      <c r="C15" s="106">
        <v>376759</v>
      </c>
    </row>
    <row r="16" spans="1:3" ht="12.75">
      <c r="A16" s="6"/>
      <c r="B16" s="17" t="s">
        <v>11</v>
      </c>
      <c r="C16" s="106">
        <v>133709</v>
      </c>
    </row>
    <row r="17" spans="1:3" ht="12.75">
      <c r="A17" s="6"/>
      <c r="B17" s="17" t="s">
        <v>12</v>
      </c>
      <c r="C17" s="106">
        <v>7536</v>
      </c>
    </row>
    <row r="18" spans="1:3" ht="12.75">
      <c r="A18" s="6"/>
      <c r="B18" s="9" t="s">
        <v>13</v>
      </c>
      <c r="C18" s="106">
        <v>1209699</v>
      </c>
    </row>
    <row r="19" spans="1:3" ht="12.75">
      <c r="A19" s="6"/>
      <c r="B19" s="9"/>
      <c r="C19" s="106"/>
    </row>
    <row r="20" spans="1:3" ht="15">
      <c r="A20" s="6"/>
      <c r="B20" s="11" t="s">
        <v>14</v>
      </c>
      <c r="C20" s="106"/>
    </row>
    <row r="21" spans="1:3" ht="12.75">
      <c r="A21" s="6"/>
      <c r="B21" s="9" t="s">
        <v>15</v>
      </c>
      <c r="C21" s="106">
        <v>1200000</v>
      </c>
    </row>
    <row r="22" spans="1:3" ht="12.75">
      <c r="A22" s="6"/>
      <c r="B22" s="9" t="s">
        <v>16</v>
      </c>
      <c r="C22" s="106">
        <v>0</v>
      </c>
    </row>
    <row r="23" spans="1:3" ht="12.75">
      <c r="A23" s="6"/>
      <c r="B23" s="9" t="s">
        <v>17</v>
      </c>
      <c r="C23" s="106">
        <v>1200000</v>
      </c>
    </row>
    <row r="24" spans="1:3" ht="12.75">
      <c r="A24" s="6"/>
      <c r="B24" s="9" t="s">
        <v>18</v>
      </c>
      <c r="C24" s="106">
        <v>378086</v>
      </c>
    </row>
    <row r="25" spans="1:3" ht="12.75">
      <c r="A25" s="6"/>
      <c r="B25" s="9" t="s">
        <v>19</v>
      </c>
      <c r="C25" s="106">
        <v>373323</v>
      </c>
    </row>
    <row r="26" spans="1:3" ht="12.75">
      <c r="A26" s="6"/>
      <c r="B26" s="22" t="s">
        <v>42</v>
      </c>
      <c r="C26" s="106">
        <v>0</v>
      </c>
    </row>
    <row r="27" spans="1:3" ht="12.75">
      <c r="A27" s="6"/>
      <c r="B27" s="8" t="s">
        <v>104</v>
      </c>
      <c r="C27" s="90">
        <v>14929</v>
      </c>
    </row>
    <row r="28" spans="1:3" ht="12.75">
      <c r="A28" s="75"/>
      <c r="B28" s="8" t="s">
        <v>117</v>
      </c>
      <c r="C28" s="90">
        <v>4300000</v>
      </c>
    </row>
    <row r="29" spans="1:3" ht="12.75">
      <c r="A29" s="6"/>
      <c r="B29" s="8" t="s">
        <v>118</v>
      </c>
      <c r="C29" s="106">
        <v>2800000</v>
      </c>
    </row>
    <row r="30" spans="1:3" ht="12.75">
      <c r="A30" s="6"/>
      <c r="B30" s="8" t="s">
        <v>119</v>
      </c>
      <c r="C30" s="106">
        <v>1650000</v>
      </c>
    </row>
    <row r="31" spans="1:3" ht="12.75">
      <c r="A31" s="6"/>
      <c r="B31" s="8" t="s">
        <v>120</v>
      </c>
      <c r="C31" s="106">
        <v>1500000</v>
      </c>
    </row>
    <row r="32" spans="1:3" ht="12.75">
      <c r="A32" s="6"/>
      <c r="B32" s="8" t="s">
        <v>119</v>
      </c>
      <c r="C32" s="106">
        <v>490000</v>
      </c>
    </row>
    <row r="33" spans="1:3" ht="12.75">
      <c r="A33" s="6"/>
      <c r="B33" s="9" t="s">
        <v>121</v>
      </c>
      <c r="C33" s="106">
        <v>102200</v>
      </c>
    </row>
    <row r="34" spans="1:3" ht="12.75">
      <c r="A34" s="6"/>
      <c r="B34" s="8" t="s">
        <v>122</v>
      </c>
      <c r="C34" s="106">
        <v>15000</v>
      </c>
    </row>
    <row r="35" spans="1:3" ht="12.75">
      <c r="A35" s="6"/>
      <c r="B35" s="9" t="s">
        <v>123</v>
      </c>
      <c r="C35" s="106">
        <v>22000</v>
      </c>
    </row>
    <row r="36" spans="1:3" ht="12.75">
      <c r="A36" s="6"/>
      <c r="B36" s="165" t="s">
        <v>24</v>
      </c>
      <c r="C36" s="98">
        <v>6989806</v>
      </c>
    </row>
    <row r="37" spans="1:3" ht="13.5" thickBot="1">
      <c r="A37" s="12"/>
      <c r="B37" s="219" t="s">
        <v>48</v>
      </c>
      <c r="C37" s="206">
        <v>797</v>
      </c>
    </row>
    <row r="38" ht="12.75">
      <c r="A38" s="3"/>
    </row>
    <row r="39" ht="12.75">
      <c r="A39" s="29" t="s">
        <v>25</v>
      </c>
    </row>
    <row r="40" ht="12.75">
      <c r="A40" s="3"/>
    </row>
    <row r="41" spans="1:2" ht="12.75">
      <c r="A41" s="86"/>
      <c r="B41" s="87"/>
    </row>
    <row r="42" ht="12.75">
      <c r="A42" s="3"/>
    </row>
    <row r="43" spans="1:3" ht="12.75">
      <c r="A43" s="3"/>
      <c r="B43" s="89"/>
      <c r="C43" s="43"/>
    </row>
    <row r="44" spans="1:3" ht="12.75">
      <c r="A44" s="3"/>
      <c r="C44" s="88"/>
    </row>
    <row r="45" spans="1:3" ht="12.75">
      <c r="A45" s="3"/>
      <c r="B45" s="89"/>
      <c r="C45" s="43"/>
    </row>
  </sheetData>
  <printOptions/>
  <pageMargins left="0.75" right="0.75" top="1" bottom="1" header="0.4921259845" footer="0.4921259845"/>
  <pageSetup firstPageNumber="22" useFirstPageNumber="1" horizontalDpi="180" verticalDpi="180" orientation="portrait" paperSize="9" scale="95" r:id="rId1"/>
  <headerFooter alignWithMargins="0">
    <oddHeader>&amp;C&amp;P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2" max="2" width="69.75390625" style="0" customWidth="1"/>
    <col min="3" max="3" width="10.75390625" style="0" customWidth="1"/>
  </cols>
  <sheetData>
    <row r="1" spans="1:2" ht="12.75">
      <c r="A1" s="40"/>
      <c r="B1" s="24"/>
    </row>
    <row r="2" ht="12.75">
      <c r="C2" s="24" t="s">
        <v>0</v>
      </c>
    </row>
    <row r="3" ht="12.75">
      <c r="C3" s="24" t="s">
        <v>124</v>
      </c>
    </row>
    <row r="4" ht="12.75">
      <c r="C4" s="24"/>
    </row>
    <row r="5" spans="1:3" ht="18">
      <c r="A5" s="1" t="s">
        <v>125</v>
      </c>
      <c r="B5" s="2"/>
      <c r="C5" s="49"/>
    </row>
    <row r="6" spans="1:2" ht="18" customHeight="1">
      <c r="A6" s="1"/>
      <c r="B6" s="2"/>
    </row>
    <row r="7" spans="1:3" ht="12.75" customHeight="1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92266</v>
      </c>
    </row>
    <row r="10" spans="1:3" ht="12.75">
      <c r="A10" s="25"/>
      <c r="B10" s="8" t="s">
        <v>6</v>
      </c>
      <c r="C10" s="90">
        <v>3595847</v>
      </c>
    </row>
    <row r="11" spans="1:3" ht="12.75">
      <c r="A11" s="25"/>
      <c r="B11" s="8"/>
      <c r="C11" s="90"/>
    </row>
    <row r="12" spans="1:3" ht="15.75">
      <c r="A12" s="26" t="s">
        <v>7</v>
      </c>
      <c r="B12" s="19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196218</v>
      </c>
    </row>
    <row r="15" spans="1:3" ht="12.75">
      <c r="A15" s="6"/>
      <c r="B15" s="17" t="s">
        <v>10</v>
      </c>
      <c r="C15" s="90">
        <v>193317</v>
      </c>
    </row>
    <row r="16" spans="1:3" ht="12.75">
      <c r="A16" s="6"/>
      <c r="B16" s="17" t="s">
        <v>11</v>
      </c>
      <c r="C16" s="90">
        <v>68676</v>
      </c>
    </row>
    <row r="17" spans="1:3" ht="12.75">
      <c r="A17" s="6"/>
      <c r="B17" s="17" t="s">
        <v>12</v>
      </c>
      <c r="C17" s="90">
        <v>3867</v>
      </c>
    </row>
    <row r="18" spans="1:3" ht="12.75">
      <c r="A18" s="6"/>
      <c r="B18" s="9" t="s">
        <v>13</v>
      </c>
      <c r="C18" s="90">
        <v>1523300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15</v>
      </c>
      <c r="C21" s="90">
        <v>94084</v>
      </c>
    </row>
    <row r="22" spans="1:3" ht="12.75">
      <c r="A22" s="6"/>
      <c r="B22" s="9" t="s">
        <v>16</v>
      </c>
      <c r="C22" s="90">
        <v>24550</v>
      </c>
    </row>
    <row r="23" spans="1:3" ht="12.75">
      <c r="A23" s="6"/>
      <c r="B23" s="9" t="s">
        <v>17</v>
      </c>
      <c r="C23" s="90">
        <v>69534</v>
      </c>
    </row>
    <row r="24" spans="1:3" ht="12.75">
      <c r="A24" s="6"/>
      <c r="B24" s="9" t="s">
        <v>18</v>
      </c>
      <c r="C24" s="90">
        <v>188074</v>
      </c>
    </row>
    <row r="25" spans="1:3" ht="12.75">
      <c r="A25" s="6"/>
      <c r="B25" s="9" t="s">
        <v>19</v>
      </c>
      <c r="C25" s="90">
        <v>186246</v>
      </c>
    </row>
    <row r="26" spans="1:3" ht="12.75">
      <c r="A26" s="6"/>
      <c r="B26" s="22" t="s">
        <v>42</v>
      </c>
      <c r="C26" s="90">
        <v>0</v>
      </c>
    </row>
    <row r="27" spans="1:3" ht="12.75">
      <c r="A27" s="6"/>
      <c r="B27" s="9" t="s">
        <v>126</v>
      </c>
      <c r="C27" s="90">
        <v>500000</v>
      </c>
    </row>
    <row r="28" spans="1:3" ht="12.75">
      <c r="A28" s="6"/>
      <c r="B28" s="9" t="s">
        <v>127</v>
      </c>
      <c r="C28" s="90">
        <v>91000</v>
      </c>
    </row>
    <row r="29" spans="1:3" ht="12.75">
      <c r="A29" s="6"/>
      <c r="B29" s="104" t="s">
        <v>128</v>
      </c>
      <c r="C29" s="90">
        <v>800000</v>
      </c>
    </row>
    <row r="30" spans="1:3" ht="12.75">
      <c r="A30" s="6"/>
      <c r="B30" s="9" t="s">
        <v>104</v>
      </c>
      <c r="C30" s="90">
        <v>2850</v>
      </c>
    </row>
    <row r="31" spans="1:3" ht="12.75">
      <c r="A31" s="6"/>
      <c r="B31" s="165" t="s">
        <v>24</v>
      </c>
      <c r="C31" s="146">
        <v>0</v>
      </c>
    </row>
    <row r="32" spans="1:3" ht="13.5" thickBot="1">
      <c r="A32" s="12"/>
      <c r="B32" s="219" t="s">
        <v>48</v>
      </c>
      <c r="C32" s="156">
        <v>0</v>
      </c>
    </row>
    <row r="33" ht="12.75">
      <c r="A33" s="3"/>
    </row>
    <row r="34" ht="12.75">
      <c r="A34" s="29" t="s">
        <v>25</v>
      </c>
    </row>
    <row r="36" spans="1:2" ht="12.75">
      <c r="A36" s="86"/>
      <c r="B36" s="87"/>
    </row>
    <row r="37" ht="12.75">
      <c r="A37" s="3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</sheetData>
  <printOptions/>
  <pageMargins left="0.7874015748031497" right="0.7874015748031497" top="0.984251968503937" bottom="0.984251968503937" header="0.5118110236220472" footer="0.5118110236220472"/>
  <pageSetup firstPageNumber="23" useFirstPageNumber="1" horizontalDpi="180" verticalDpi="180" orientation="portrait" paperSize="9" scale="95" r:id="rId1"/>
  <headerFooter alignWithMargins="0">
    <oddHeader>&amp;C&amp;P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  <col min="3" max="3" width="10.75390625" style="0" customWidth="1"/>
  </cols>
  <sheetData>
    <row r="1" spans="1:2" ht="12.75">
      <c r="A1" s="40"/>
      <c r="B1" s="24"/>
    </row>
    <row r="2" ht="12.75">
      <c r="C2" s="24" t="s">
        <v>0</v>
      </c>
    </row>
    <row r="3" ht="12.75">
      <c r="C3" s="24" t="s">
        <v>129</v>
      </c>
    </row>
    <row r="4" ht="12.75">
      <c r="C4" s="24"/>
    </row>
    <row r="5" spans="1:3" ht="18">
      <c r="A5" s="1" t="s">
        <v>130</v>
      </c>
      <c r="B5" s="2"/>
      <c r="C5" s="49"/>
    </row>
    <row r="6" spans="1:2" ht="18" customHeight="1">
      <c r="A6" s="1"/>
      <c r="B6" s="2"/>
    </row>
    <row r="7" spans="1:3" ht="12.75" customHeight="1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20390000</v>
      </c>
    </row>
    <row r="10" spans="1:3" ht="12.75">
      <c r="A10" s="25"/>
      <c r="B10" s="8" t="s">
        <v>6</v>
      </c>
      <c r="C10" s="90">
        <v>246578</v>
      </c>
    </row>
    <row r="11" spans="1:3" ht="12.75">
      <c r="A11" s="25"/>
      <c r="B11" s="8"/>
      <c r="C11" s="90"/>
    </row>
    <row r="12" spans="1:3" ht="15.75">
      <c r="A12" s="26" t="s">
        <v>7</v>
      </c>
      <c r="B12" s="19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102558</v>
      </c>
    </row>
    <row r="15" spans="1:3" ht="12.75">
      <c r="A15" s="6"/>
      <c r="B15" s="17" t="s">
        <v>10</v>
      </c>
      <c r="C15" s="90">
        <v>101291</v>
      </c>
    </row>
    <row r="16" spans="1:3" ht="12.75">
      <c r="A16" s="6"/>
      <c r="B16" s="17" t="s">
        <v>11</v>
      </c>
      <c r="C16" s="90">
        <v>35895</v>
      </c>
    </row>
    <row r="17" spans="1:3" ht="12.75">
      <c r="A17" s="6"/>
      <c r="B17" s="17" t="s">
        <v>12</v>
      </c>
      <c r="C17" s="90">
        <v>2025</v>
      </c>
    </row>
    <row r="18" spans="1:3" ht="12.75">
      <c r="A18" s="6"/>
      <c r="B18" s="9" t="s">
        <v>13</v>
      </c>
      <c r="C18" s="90">
        <v>20000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15</v>
      </c>
      <c r="C21" s="90">
        <v>0</v>
      </c>
    </row>
    <row r="22" spans="1:3" ht="12.75">
      <c r="A22" s="6"/>
      <c r="B22" s="9" t="s">
        <v>16</v>
      </c>
      <c r="C22" s="90">
        <v>0</v>
      </c>
    </row>
    <row r="23" spans="1:3" ht="12.75">
      <c r="A23" s="6"/>
      <c r="B23" s="9" t="s">
        <v>17</v>
      </c>
      <c r="C23" s="90">
        <v>0</v>
      </c>
    </row>
    <row r="24" spans="1:3" ht="12.75">
      <c r="A24" s="6"/>
      <c r="B24" s="9" t="s">
        <v>18</v>
      </c>
      <c r="C24" s="90">
        <v>102558</v>
      </c>
    </row>
    <row r="25" spans="1:3" ht="12.75">
      <c r="A25" s="6"/>
      <c r="B25" s="9" t="s">
        <v>19</v>
      </c>
      <c r="C25" s="146">
        <v>101291</v>
      </c>
    </row>
    <row r="26" spans="1:3" ht="12.75">
      <c r="A26" s="6"/>
      <c r="B26" s="167" t="s">
        <v>42</v>
      </c>
      <c r="C26" s="147">
        <v>0</v>
      </c>
    </row>
    <row r="27" spans="1:3" ht="12.75">
      <c r="A27" s="6"/>
      <c r="B27" s="168" t="s">
        <v>104</v>
      </c>
      <c r="C27" s="147">
        <v>2000</v>
      </c>
    </row>
    <row r="28" spans="1:3" ht="12.75">
      <c r="A28" s="6"/>
      <c r="B28" s="165" t="s">
        <v>24</v>
      </c>
      <c r="C28" s="130">
        <v>2200</v>
      </c>
    </row>
    <row r="29" spans="1:3" ht="13.5" thickBot="1">
      <c r="A29" s="12"/>
      <c r="B29" s="219" t="s">
        <v>48</v>
      </c>
      <c r="C29" s="224">
        <v>0</v>
      </c>
    </row>
    <row r="30" ht="12.75">
      <c r="A30" s="3"/>
    </row>
    <row r="31" ht="12.75">
      <c r="A31" s="29" t="s">
        <v>25</v>
      </c>
    </row>
    <row r="33" spans="1:2" ht="12.75">
      <c r="A33" s="86"/>
      <c r="B33" s="87"/>
    </row>
    <row r="34" ht="12.75">
      <c r="A34" s="3"/>
    </row>
    <row r="35" spans="1:3" ht="12.75">
      <c r="A35" s="3"/>
      <c r="B35" s="89"/>
      <c r="C35" s="43"/>
    </row>
    <row r="36" spans="1:3" ht="12.75">
      <c r="A36" s="3"/>
      <c r="C36" s="88"/>
    </row>
    <row r="37" spans="1:3" ht="12.75">
      <c r="A37" s="3"/>
      <c r="B37" s="89"/>
      <c r="C37" s="43"/>
    </row>
  </sheetData>
  <printOptions/>
  <pageMargins left="0.75" right="0.75" top="1" bottom="1" header="0.4921259845" footer="0.4921259845"/>
  <pageSetup firstPageNumber="24" useFirstPageNumber="1" horizontalDpi="300" verticalDpi="300" orientation="portrait" paperSize="9" scale="95" r:id="rId1"/>
  <headerFooter alignWithMargins="0">
    <oddHeader>&amp;C&amp;P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2" max="2" width="69.75390625" style="0" customWidth="1"/>
    <col min="3" max="3" width="10.75390625" style="24" customWidth="1"/>
  </cols>
  <sheetData>
    <row r="1" spans="1:2" ht="12.75">
      <c r="A1" s="40"/>
      <c r="B1" s="24"/>
    </row>
    <row r="2" ht="12.75">
      <c r="C2" s="24" t="s">
        <v>0</v>
      </c>
    </row>
    <row r="3" ht="12.75">
      <c r="C3" s="24" t="s">
        <v>131</v>
      </c>
    </row>
    <row r="5" spans="1:3" ht="18">
      <c r="A5" s="1" t="s">
        <v>132</v>
      </c>
      <c r="B5" s="2"/>
      <c r="C5" s="49"/>
    </row>
    <row r="6" spans="1:2" ht="18" customHeight="1">
      <c r="A6" s="1"/>
      <c r="B6" s="2"/>
    </row>
    <row r="7" spans="1:3" ht="12.75" customHeight="1" thickBot="1">
      <c r="A7" s="1"/>
      <c r="B7" s="2"/>
      <c r="C7" s="24" t="s">
        <v>3</v>
      </c>
    </row>
    <row r="8" spans="1:3" ht="15.75">
      <c r="A8" s="27" t="s">
        <v>4</v>
      </c>
      <c r="B8" s="5"/>
      <c r="C8" s="103"/>
    </row>
    <row r="9" spans="1:3" ht="12.75">
      <c r="A9" s="6"/>
      <c r="B9" s="13" t="s">
        <v>5</v>
      </c>
      <c r="C9" s="112">
        <v>129000</v>
      </c>
    </row>
    <row r="10" spans="1:3" ht="12.75">
      <c r="A10" s="25"/>
      <c r="B10" s="8" t="s">
        <v>6</v>
      </c>
      <c r="C10" s="145">
        <v>13920360</v>
      </c>
    </row>
    <row r="11" spans="1:3" ht="12.75">
      <c r="A11" s="25"/>
      <c r="B11" s="8"/>
      <c r="C11" s="112"/>
    </row>
    <row r="12" spans="1:3" ht="15.75">
      <c r="A12" s="26" t="s">
        <v>7</v>
      </c>
      <c r="B12" s="19"/>
      <c r="C12" s="112"/>
    </row>
    <row r="13" spans="1:3" ht="15">
      <c r="A13" s="25"/>
      <c r="B13" s="16" t="s">
        <v>8</v>
      </c>
      <c r="C13" s="112"/>
    </row>
    <row r="14" spans="1:3" ht="12.75">
      <c r="A14" s="6"/>
      <c r="B14" s="17" t="s">
        <v>9</v>
      </c>
      <c r="C14" s="112">
        <v>1126011</v>
      </c>
    </row>
    <row r="15" spans="1:3" ht="12.75">
      <c r="A15" s="6"/>
      <c r="B15" s="17" t="s">
        <v>10</v>
      </c>
      <c r="C15" s="112">
        <v>1118713</v>
      </c>
    </row>
    <row r="16" spans="1:3" ht="12.75">
      <c r="A16" s="6"/>
      <c r="B16" s="17" t="s">
        <v>11</v>
      </c>
      <c r="C16" s="112">
        <v>394104</v>
      </c>
    </row>
    <row r="17" spans="1:3" ht="12.75">
      <c r="A17" s="6"/>
      <c r="B17" s="17" t="s">
        <v>12</v>
      </c>
      <c r="C17" s="112">
        <v>22374</v>
      </c>
    </row>
    <row r="18" spans="1:3" ht="12.75">
      <c r="A18" s="6"/>
      <c r="B18" s="9" t="s">
        <v>13</v>
      </c>
      <c r="C18" s="112">
        <v>1569295</v>
      </c>
    </row>
    <row r="19" spans="1:3" ht="12.75">
      <c r="A19" s="6"/>
      <c r="B19" s="9"/>
      <c r="C19" s="112"/>
    </row>
    <row r="20" spans="1:3" ht="15">
      <c r="A20" s="6"/>
      <c r="B20" s="11" t="s">
        <v>14</v>
      </c>
      <c r="C20" s="112"/>
    </row>
    <row r="21" spans="1:3" ht="12.75">
      <c r="A21" s="6"/>
      <c r="B21" s="9" t="s">
        <v>15</v>
      </c>
      <c r="C21" s="112">
        <v>475291</v>
      </c>
    </row>
    <row r="22" spans="1:3" ht="12.75">
      <c r="A22" s="6"/>
      <c r="B22" s="9" t="s">
        <v>16</v>
      </c>
      <c r="C22" s="112">
        <v>244056</v>
      </c>
    </row>
    <row r="23" spans="1:3" ht="12.75">
      <c r="A23" s="6"/>
      <c r="B23" s="9" t="s">
        <v>17</v>
      </c>
      <c r="C23" s="112">
        <v>231235</v>
      </c>
    </row>
    <row r="24" spans="1:3" ht="12.75">
      <c r="A24" s="6"/>
      <c r="B24" s="9" t="s">
        <v>18</v>
      </c>
      <c r="C24" s="112">
        <v>979943</v>
      </c>
    </row>
    <row r="25" spans="1:3" ht="12.75">
      <c r="A25" s="6"/>
      <c r="B25" s="9" t="s">
        <v>19</v>
      </c>
      <c r="C25" s="112">
        <v>973878</v>
      </c>
    </row>
    <row r="26" spans="1:3" ht="12.75">
      <c r="A26" s="6"/>
      <c r="B26" s="22" t="s">
        <v>42</v>
      </c>
      <c r="C26" s="112">
        <v>0</v>
      </c>
    </row>
    <row r="27" spans="1:3" ht="12.75">
      <c r="A27" s="6"/>
      <c r="B27" s="9" t="s">
        <v>133</v>
      </c>
      <c r="C27" s="112">
        <v>6840000</v>
      </c>
    </row>
    <row r="28" spans="1:3" ht="12.75">
      <c r="A28" s="6"/>
      <c r="B28" s="8" t="s">
        <v>134</v>
      </c>
      <c r="C28" s="112">
        <v>530000</v>
      </c>
    </row>
    <row r="29" spans="1:3" ht="12.75">
      <c r="A29" s="6"/>
      <c r="B29" s="8" t="s">
        <v>135</v>
      </c>
      <c r="C29" s="112">
        <v>328385</v>
      </c>
    </row>
    <row r="30" spans="1:3" ht="25.5">
      <c r="A30" s="6"/>
      <c r="B30" s="51" t="s">
        <v>136</v>
      </c>
      <c r="C30" s="128">
        <v>7000</v>
      </c>
    </row>
    <row r="31" spans="1:3" ht="12.75">
      <c r="A31" s="6"/>
      <c r="B31" s="8" t="s">
        <v>137</v>
      </c>
      <c r="C31" s="112">
        <v>1466850</v>
      </c>
    </row>
    <row r="32" spans="1:3" ht="12.75">
      <c r="A32" s="6"/>
      <c r="B32" s="8" t="s">
        <v>104</v>
      </c>
      <c r="C32" s="112">
        <v>2300</v>
      </c>
    </row>
    <row r="33" spans="1:3" ht="12.75">
      <c r="A33" s="6"/>
      <c r="B33" s="165" t="s">
        <v>24</v>
      </c>
      <c r="C33" s="151">
        <v>682302</v>
      </c>
    </row>
    <row r="34" spans="1:3" ht="13.5" thickBot="1">
      <c r="A34" s="12"/>
      <c r="B34" s="219" t="s">
        <v>48</v>
      </c>
      <c r="C34" s="223">
        <v>700</v>
      </c>
    </row>
    <row r="35" ht="12.75">
      <c r="A35" s="3"/>
    </row>
    <row r="36" ht="12.75">
      <c r="A36" s="29" t="s">
        <v>25</v>
      </c>
    </row>
    <row r="37" spans="1:3" ht="12.75">
      <c r="A37" s="141" t="s">
        <v>138</v>
      </c>
      <c r="B37" s="127"/>
      <c r="C37" s="127"/>
    </row>
    <row r="38" spans="1:3" ht="12.75">
      <c r="A38" s="29" t="s">
        <v>139</v>
      </c>
      <c r="C38" s="29"/>
    </row>
    <row r="39" spans="1:3" ht="12.75">
      <c r="A39" s="29" t="s">
        <v>140</v>
      </c>
      <c r="B39" s="29"/>
      <c r="C39" s="29"/>
    </row>
    <row r="40" spans="1:3" ht="12.75">
      <c r="A40" s="29" t="s">
        <v>141</v>
      </c>
      <c r="C40" s="29"/>
    </row>
  </sheetData>
  <printOptions/>
  <pageMargins left="0.75" right="0.75" top="1" bottom="1" header="0.4921259845" footer="0.4921259845"/>
  <pageSetup firstPageNumber="25" useFirstPageNumber="1" horizontalDpi="180" verticalDpi="180" orientation="portrait" paperSize="9" scale="9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2" max="2" width="69.75390625" style="0" customWidth="1"/>
    <col min="3" max="3" width="10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26</v>
      </c>
    </row>
    <row r="4" ht="12.75">
      <c r="C4" s="24"/>
    </row>
    <row r="5" spans="1:3" ht="18">
      <c r="A5" s="1" t="s">
        <v>27</v>
      </c>
      <c r="B5" s="2"/>
      <c r="C5" s="49"/>
    </row>
    <row r="6" spans="1:2" ht="18" customHeight="1">
      <c r="A6" s="1"/>
      <c r="B6" s="2"/>
    </row>
    <row r="7" spans="1:3" ht="12.75" customHeight="1" thickBot="1">
      <c r="A7" s="1"/>
      <c r="B7" s="2"/>
      <c r="C7" s="24" t="s">
        <v>3</v>
      </c>
    </row>
    <row r="8" spans="1:3" ht="15.75">
      <c r="A8" s="142" t="s">
        <v>4</v>
      </c>
      <c r="B8" s="5"/>
      <c r="C8" s="100"/>
    </row>
    <row r="9" spans="1:3" ht="12.75">
      <c r="A9" s="6"/>
      <c r="B9" s="13" t="s">
        <v>5</v>
      </c>
      <c r="C9" s="90">
        <v>14000</v>
      </c>
    </row>
    <row r="10" spans="1:3" ht="12.75">
      <c r="A10" s="25"/>
      <c r="B10" s="14" t="s">
        <v>6</v>
      </c>
      <c r="C10" s="90">
        <v>896495</v>
      </c>
    </row>
    <row r="11" spans="1:3" ht="12.75">
      <c r="A11" s="25"/>
      <c r="B11" s="14"/>
      <c r="C11" s="90"/>
    </row>
    <row r="12" spans="1:3" ht="15.75">
      <c r="A12" s="26" t="s">
        <v>7</v>
      </c>
      <c r="B12" s="15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239458</v>
      </c>
    </row>
    <row r="15" spans="1:3" ht="12.75">
      <c r="A15" s="6"/>
      <c r="B15" s="17" t="s">
        <v>10</v>
      </c>
      <c r="C15" s="90">
        <v>105568</v>
      </c>
    </row>
    <row r="16" spans="1:3" ht="12.75">
      <c r="A16" s="6"/>
      <c r="B16" s="17" t="s">
        <v>11</v>
      </c>
      <c r="C16" s="90">
        <v>83811</v>
      </c>
    </row>
    <row r="17" spans="1:3" ht="12.75">
      <c r="A17" s="6"/>
      <c r="B17" s="17" t="s">
        <v>12</v>
      </c>
      <c r="C17" s="90">
        <v>2112</v>
      </c>
    </row>
    <row r="18" spans="1:3" ht="12.75">
      <c r="A18" s="6"/>
      <c r="B18" s="9" t="s">
        <v>13</v>
      </c>
      <c r="C18" s="90">
        <v>110178</v>
      </c>
    </row>
    <row r="19" spans="1:3" ht="12.75">
      <c r="A19" s="6"/>
      <c r="B19" s="31"/>
      <c r="C19" s="90"/>
    </row>
    <row r="20" spans="1:3" ht="15">
      <c r="A20" s="6"/>
      <c r="B20" s="18" t="s">
        <v>14</v>
      </c>
      <c r="C20" s="90"/>
    </row>
    <row r="21" spans="1:3" ht="12.75">
      <c r="A21" s="6"/>
      <c r="B21" s="34" t="s">
        <v>28</v>
      </c>
      <c r="C21" s="90">
        <v>130000</v>
      </c>
    </row>
    <row r="22" spans="1:3" ht="12.75">
      <c r="A22" s="6"/>
      <c r="B22" s="17" t="s">
        <v>29</v>
      </c>
      <c r="C22" s="90">
        <v>68030</v>
      </c>
    </row>
    <row r="23" spans="1:3" ht="12.75">
      <c r="A23" s="6"/>
      <c r="B23" s="17" t="s">
        <v>23</v>
      </c>
      <c r="C23" s="90">
        <v>57140</v>
      </c>
    </row>
    <row r="24" spans="1:3" ht="13.5" thickBot="1">
      <c r="A24" s="12"/>
      <c r="B24" s="214" t="s">
        <v>24</v>
      </c>
      <c r="C24" s="156">
        <v>0</v>
      </c>
    </row>
    <row r="26" ht="12.75">
      <c r="A26" s="29" t="s">
        <v>25</v>
      </c>
    </row>
    <row r="28" spans="1:2" ht="12.75">
      <c r="A28" s="86"/>
      <c r="B28" s="87"/>
    </row>
    <row r="29" ht="12.75">
      <c r="A29" s="3"/>
    </row>
    <row r="30" spans="1:3" ht="12.75">
      <c r="A30" s="3"/>
      <c r="B30" s="89"/>
      <c r="C30" s="43"/>
    </row>
  </sheetData>
  <printOptions horizontalCentered="1"/>
  <pageMargins left="0.7874015748031497" right="0.7874015748031497" top="0.984251968503937" bottom="0.984251968503937" header="0.5118110236220472" footer="0.5118110236220472"/>
  <pageSetup firstPageNumber="8" useFirstPageNumber="1" horizontalDpi="300" verticalDpi="300" orientation="portrait" paperSize="9" scale="95" r:id="rId1"/>
  <headerFooter alignWithMargins="0">
    <oddHeader>&amp;C&amp;P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D53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  <col min="3" max="3" width="10.75390625" style="43" customWidth="1"/>
  </cols>
  <sheetData>
    <row r="1" spans="1:2" ht="12.75">
      <c r="A1" s="40"/>
      <c r="B1" s="44"/>
    </row>
    <row r="2" ht="12.75">
      <c r="C2" s="24" t="s">
        <v>0</v>
      </c>
    </row>
    <row r="3" ht="12.75">
      <c r="C3" s="44" t="s">
        <v>142</v>
      </c>
    </row>
    <row r="4" ht="12.75">
      <c r="C4" s="44"/>
    </row>
    <row r="5" spans="1:4" ht="18">
      <c r="A5" s="1" t="s">
        <v>143</v>
      </c>
      <c r="B5" s="2"/>
      <c r="C5" s="80"/>
      <c r="D5" s="23"/>
    </row>
    <row r="6" spans="2:3" ht="18" customHeight="1">
      <c r="B6" s="2"/>
      <c r="C6" s="80"/>
    </row>
    <row r="7" spans="1:3" ht="12.75" customHeight="1" thickBot="1">
      <c r="A7" s="1"/>
      <c r="B7" s="2"/>
      <c r="C7" s="44" t="s">
        <v>3</v>
      </c>
    </row>
    <row r="8" spans="1:3" ht="15.75">
      <c r="A8" s="27" t="s">
        <v>4</v>
      </c>
      <c r="B8" s="5"/>
      <c r="C8" s="96"/>
    </row>
    <row r="9" spans="1:3" ht="12.75">
      <c r="A9" s="6"/>
      <c r="B9" s="13" t="s">
        <v>5</v>
      </c>
      <c r="C9" s="41">
        <v>305000</v>
      </c>
    </row>
    <row r="10" spans="1:3" ht="12.75">
      <c r="A10" s="25"/>
      <c r="B10" s="8" t="s">
        <v>6</v>
      </c>
      <c r="C10" s="114">
        <v>80458372</v>
      </c>
    </row>
    <row r="11" spans="1:3" ht="12.75">
      <c r="A11" s="25"/>
      <c r="B11" s="8"/>
      <c r="C11" s="114"/>
    </row>
    <row r="12" spans="1:3" ht="15.75">
      <c r="A12" s="26" t="s">
        <v>7</v>
      </c>
      <c r="B12" s="19"/>
      <c r="C12" s="184"/>
    </row>
    <row r="13" spans="1:3" ht="15">
      <c r="A13" s="25"/>
      <c r="B13" s="16" t="s">
        <v>8</v>
      </c>
      <c r="C13" s="185"/>
    </row>
    <row r="14" spans="1:3" ht="12.75">
      <c r="A14" s="6"/>
      <c r="B14" s="17" t="s">
        <v>9</v>
      </c>
      <c r="C14" s="115">
        <v>11568197</v>
      </c>
    </row>
    <row r="15" spans="1:3" ht="12.75">
      <c r="A15" s="6"/>
      <c r="B15" s="17" t="s">
        <v>10</v>
      </c>
      <c r="C15" s="115">
        <v>11498769</v>
      </c>
    </row>
    <row r="16" spans="1:3" ht="12.75">
      <c r="A16" s="6"/>
      <c r="B16" s="17" t="s">
        <v>11</v>
      </c>
      <c r="C16" s="115">
        <v>4048174</v>
      </c>
    </row>
    <row r="17" spans="1:3" ht="12.75">
      <c r="A17" s="6"/>
      <c r="B17" s="17" t="s">
        <v>12</v>
      </c>
      <c r="C17" s="115">
        <v>229976</v>
      </c>
    </row>
    <row r="18" spans="1:3" ht="12.75">
      <c r="A18" s="6"/>
      <c r="B18" s="9" t="s">
        <v>13</v>
      </c>
      <c r="C18" s="115">
        <v>7793531</v>
      </c>
    </row>
    <row r="19" spans="1:3" ht="12.75">
      <c r="A19" s="6"/>
      <c r="B19" s="9"/>
      <c r="C19" s="106"/>
    </row>
    <row r="20" spans="1:3" ht="15">
      <c r="A20" s="6"/>
      <c r="B20" s="11" t="s">
        <v>14</v>
      </c>
      <c r="C20" s="106"/>
    </row>
    <row r="21" spans="1:3" ht="12.75">
      <c r="A21" s="6"/>
      <c r="B21" s="9" t="s">
        <v>144</v>
      </c>
      <c r="C21" s="98">
        <v>4733582</v>
      </c>
    </row>
    <row r="22" spans="1:4" ht="12.75">
      <c r="A22" s="6"/>
      <c r="B22" s="8" t="s">
        <v>16</v>
      </c>
      <c r="C22" s="106">
        <v>3408159</v>
      </c>
      <c r="D22" s="40"/>
    </row>
    <row r="23" spans="1:3" ht="12.75">
      <c r="A23" s="6"/>
      <c r="B23" s="8" t="s">
        <v>17</v>
      </c>
      <c r="C23" s="106">
        <v>1325423</v>
      </c>
    </row>
    <row r="24" spans="1:3" ht="12.75">
      <c r="A24" s="6"/>
      <c r="B24" s="8" t="s">
        <v>18</v>
      </c>
      <c r="C24" s="106">
        <v>240549</v>
      </c>
    </row>
    <row r="25" spans="1:3" ht="12.75">
      <c r="A25" s="6"/>
      <c r="B25" s="9" t="s">
        <v>19</v>
      </c>
      <c r="C25" s="106">
        <v>238469</v>
      </c>
    </row>
    <row r="26" spans="1:3" s="23" customFormat="1" ht="12.75">
      <c r="A26" s="186"/>
      <c r="B26" s="187" t="s">
        <v>145</v>
      </c>
      <c r="C26" s="109"/>
    </row>
    <row r="27" spans="1:3" s="23" customFormat="1" ht="12.75">
      <c r="A27" s="188"/>
      <c r="B27" s="187" t="s">
        <v>146</v>
      </c>
      <c r="C27" s="189">
        <v>10000</v>
      </c>
    </row>
    <row r="28" spans="1:3" s="23" customFormat="1" ht="12.75">
      <c r="A28" s="188"/>
      <c r="B28" s="187" t="s">
        <v>147</v>
      </c>
      <c r="C28" s="189">
        <v>10000</v>
      </c>
    </row>
    <row r="29" spans="1:3" s="23" customFormat="1" ht="12.75">
      <c r="A29" s="188"/>
      <c r="B29" s="187" t="s">
        <v>148</v>
      </c>
      <c r="C29" s="189">
        <v>0</v>
      </c>
    </row>
    <row r="30" spans="1:3" s="23" customFormat="1" ht="12.75">
      <c r="A30" s="188"/>
      <c r="B30" s="166" t="s">
        <v>149</v>
      </c>
      <c r="C30" s="189">
        <v>1356500</v>
      </c>
    </row>
    <row r="31" spans="1:3" s="23" customFormat="1" ht="12.75">
      <c r="A31" s="188"/>
      <c r="B31" s="190" t="s">
        <v>150</v>
      </c>
      <c r="C31" s="189">
        <v>811131</v>
      </c>
    </row>
    <row r="32" spans="1:3" s="23" customFormat="1" ht="12.75">
      <c r="A32" s="188"/>
      <c r="B32" s="187" t="s">
        <v>151</v>
      </c>
      <c r="C32" s="189">
        <v>2820</v>
      </c>
    </row>
    <row r="33" spans="1:3" s="23" customFormat="1" ht="12.75">
      <c r="A33" s="188"/>
      <c r="B33" s="187" t="s">
        <v>152</v>
      </c>
      <c r="C33" s="189">
        <v>15000</v>
      </c>
    </row>
    <row r="34" spans="1:3" s="23" customFormat="1" ht="12.75">
      <c r="A34" s="188"/>
      <c r="B34" s="249" t="s">
        <v>153</v>
      </c>
      <c r="C34" s="250">
        <v>9800</v>
      </c>
    </row>
    <row r="35" spans="1:3" s="23" customFormat="1" ht="12.75">
      <c r="A35" s="188"/>
      <c r="B35" s="236" t="s">
        <v>154</v>
      </c>
      <c r="C35" s="237"/>
    </row>
    <row r="36" spans="1:3" s="23" customFormat="1" ht="12.75">
      <c r="A36" s="188"/>
      <c r="B36" s="37" t="s">
        <v>155</v>
      </c>
      <c r="C36" s="109">
        <v>10</v>
      </c>
    </row>
    <row r="37" spans="1:3" s="23" customFormat="1" ht="25.5">
      <c r="A37" s="188"/>
      <c r="B37" s="191" t="s">
        <v>156</v>
      </c>
      <c r="C37" s="128">
        <v>67254828</v>
      </c>
    </row>
    <row r="38" spans="1:3" s="23" customFormat="1" ht="12.75">
      <c r="A38" s="188"/>
      <c r="B38" s="84" t="s">
        <v>157</v>
      </c>
      <c r="C38" s="189">
        <v>9832521</v>
      </c>
    </row>
    <row r="39" spans="1:3" s="23" customFormat="1" ht="12.75">
      <c r="A39" s="188"/>
      <c r="B39" s="192" t="s">
        <v>158</v>
      </c>
      <c r="C39" s="189">
        <v>55922152</v>
      </c>
    </row>
    <row r="40" spans="1:3" s="23" customFormat="1" ht="12.75">
      <c r="A40" s="188"/>
      <c r="B40" s="192" t="s">
        <v>159</v>
      </c>
      <c r="C40" s="189">
        <v>503783</v>
      </c>
    </row>
    <row r="41" spans="1:3" s="23" customFormat="1" ht="12.75">
      <c r="A41" s="188"/>
      <c r="B41" s="192" t="s">
        <v>160</v>
      </c>
      <c r="C41" s="189">
        <v>561039</v>
      </c>
    </row>
    <row r="42" spans="1:3" s="23" customFormat="1" ht="13.5" thickBot="1">
      <c r="A42" s="225"/>
      <c r="B42" s="226" t="s">
        <v>161</v>
      </c>
      <c r="C42" s="227">
        <v>435333</v>
      </c>
    </row>
    <row r="43" ht="12.75">
      <c r="A43" s="3"/>
    </row>
    <row r="44" ht="12.75">
      <c r="A44" s="29" t="s">
        <v>25</v>
      </c>
    </row>
    <row r="45" ht="12.75">
      <c r="A45" s="29" t="s">
        <v>162</v>
      </c>
    </row>
    <row r="46" ht="12.75">
      <c r="A46" s="29" t="s">
        <v>163</v>
      </c>
    </row>
    <row r="47" ht="12.75">
      <c r="A47" s="29" t="s">
        <v>164</v>
      </c>
    </row>
    <row r="48" ht="12.75">
      <c r="A48" s="29" t="s">
        <v>165</v>
      </c>
    </row>
    <row r="50" spans="1:2" ht="12.75">
      <c r="A50" s="194"/>
      <c r="B50" s="87"/>
    </row>
    <row r="51" ht="12.75">
      <c r="A51" s="3"/>
    </row>
    <row r="52" spans="1:2" ht="12.75">
      <c r="A52" s="3"/>
      <c r="B52" s="89"/>
    </row>
    <row r="53" spans="1:2" ht="12.75">
      <c r="A53" s="3"/>
      <c r="B53" s="89"/>
    </row>
  </sheetData>
  <printOptions/>
  <pageMargins left="0.7874015748031497" right="0.7874015748031497" top="0.984251968503937" bottom="0.984251968503937" header="0.5118110236220472" footer="0.5118110236220472"/>
  <pageSetup firstPageNumber="26" useFirstPageNumber="1" horizontalDpi="300" verticalDpi="300" orientation="portrait" paperSize="9" scale="95" r:id="rId1"/>
  <headerFooter alignWithMargins="0">
    <oddHeader>&amp;C&amp;P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  <col min="3" max="3" width="10.75390625" style="0" customWidth="1"/>
  </cols>
  <sheetData>
    <row r="1" spans="1:2" ht="12.75">
      <c r="A1" s="40"/>
      <c r="B1" s="24"/>
    </row>
    <row r="2" ht="12.75">
      <c r="C2" s="24" t="s">
        <v>0</v>
      </c>
    </row>
    <row r="3" ht="12.75">
      <c r="C3" s="24" t="s">
        <v>166</v>
      </c>
    </row>
    <row r="4" ht="12.75">
      <c r="C4" s="24"/>
    </row>
    <row r="5" spans="1:3" ht="18">
      <c r="A5" s="1" t="s">
        <v>167</v>
      </c>
      <c r="B5" s="2"/>
      <c r="C5" s="49"/>
    </row>
    <row r="6" spans="1:2" ht="18" customHeight="1">
      <c r="A6" s="1"/>
      <c r="B6" s="2"/>
    </row>
    <row r="7" spans="1:3" ht="12.75" customHeight="1" thickBot="1">
      <c r="A7" s="1"/>
      <c r="B7" s="2"/>
      <c r="C7" s="24" t="s">
        <v>3</v>
      </c>
    </row>
    <row r="8" spans="1:3" ht="15.75">
      <c r="A8" s="27" t="s">
        <v>4</v>
      </c>
      <c r="B8" s="5"/>
      <c r="C8" s="96"/>
    </row>
    <row r="9" spans="1:3" ht="12.75">
      <c r="A9" s="6"/>
      <c r="B9" s="13" t="s">
        <v>5</v>
      </c>
      <c r="C9" s="195">
        <v>149959</v>
      </c>
    </row>
    <row r="10" spans="1:3" ht="12.75">
      <c r="A10" s="25"/>
      <c r="B10" s="8" t="s">
        <v>6</v>
      </c>
      <c r="C10" s="129">
        <v>5157053</v>
      </c>
    </row>
    <row r="11" spans="1:3" ht="12.75">
      <c r="A11" s="25"/>
      <c r="B11" s="8"/>
      <c r="C11" s="129"/>
    </row>
    <row r="12" spans="1:3" ht="15.75">
      <c r="A12" s="26" t="s">
        <v>7</v>
      </c>
      <c r="B12" s="19"/>
      <c r="C12" s="196"/>
    </row>
    <row r="13" spans="1:3" ht="15">
      <c r="A13" s="25"/>
      <c r="B13" s="16" t="s">
        <v>8</v>
      </c>
      <c r="C13" s="197"/>
    </row>
    <row r="14" spans="1:3" ht="12.75">
      <c r="A14" s="6"/>
      <c r="B14" s="17" t="s">
        <v>9</v>
      </c>
      <c r="C14" s="130">
        <v>53200</v>
      </c>
    </row>
    <row r="15" spans="1:3" ht="12.75">
      <c r="A15" s="6"/>
      <c r="B15" s="17" t="s">
        <v>10</v>
      </c>
      <c r="C15" s="130">
        <v>51153</v>
      </c>
    </row>
    <row r="16" spans="1:3" ht="12.75">
      <c r="A16" s="6"/>
      <c r="B16" s="17" t="s">
        <v>11</v>
      </c>
      <c r="C16" s="130">
        <v>18620</v>
      </c>
    </row>
    <row r="17" spans="1:3" ht="12.75">
      <c r="A17" s="6"/>
      <c r="B17" s="17" t="s">
        <v>12</v>
      </c>
      <c r="C17" s="130">
        <v>1023</v>
      </c>
    </row>
    <row r="18" spans="1:3" ht="12.75">
      <c r="A18" s="6"/>
      <c r="B18" s="9" t="s">
        <v>13</v>
      </c>
      <c r="C18" s="130">
        <v>1281275</v>
      </c>
    </row>
    <row r="19" spans="1:3" ht="12.75">
      <c r="A19" s="6"/>
      <c r="B19" s="9"/>
      <c r="C19" s="130"/>
    </row>
    <row r="20" spans="1:3" ht="15">
      <c r="A20" s="6"/>
      <c r="B20" s="11" t="s">
        <v>14</v>
      </c>
      <c r="C20" s="198"/>
    </row>
    <row r="21" spans="1:3" ht="12.75">
      <c r="A21" s="6"/>
      <c r="B21" s="9" t="s">
        <v>15</v>
      </c>
      <c r="C21" s="130">
        <v>116106</v>
      </c>
    </row>
    <row r="22" spans="1:4" ht="12.75">
      <c r="A22" s="6"/>
      <c r="B22" s="9" t="s">
        <v>16</v>
      </c>
      <c r="C22" s="130">
        <v>31104</v>
      </c>
      <c r="D22" s="40"/>
    </row>
    <row r="23" spans="1:4" ht="12.75">
      <c r="A23" s="6"/>
      <c r="B23" s="9" t="s">
        <v>17</v>
      </c>
      <c r="C23" s="130">
        <v>85002</v>
      </c>
      <c r="D23" s="40"/>
    </row>
    <row r="24" spans="1:3" ht="12.75">
      <c r="A24" s="6"/>
      <c r="B24" s="9" t="s">
        <v>18</v>
      </c>
      <c r="C24" s="130">
        <v>53200</v>
      </c>
    </row>
    <row r="25" spans="1:3" ht="12.75">
      <c r="A25" s="6"/>
      <c r="B25" s="9" t="s">
        <v>19</v>
      </c>
      <c r="C25" s="130">
        <v>51153</v>
      </c>
    </row>
    <row r="26" spans="1:5" ht="12.75">
      <c r="A26" s="6"/>
      <c r="B26" s="22" t="s">
        <v>168</v>
      </c>
      <c r="C26" s="199">
        <v>916963</v>
      </c>
      <c r="E26" s="43"/>
    </row>
    <row r="27" spans="1:3" ht="12.75">
      <c r="A27" s="10"/>
      <c r="B27" s="22" t="s">
        <v>169</v>
      </c>
      <c r="C27" s="199">
        <v>739943</v>
      </c>
    </row>
    <row r="28" spans="1:3" ht="12.75">
      <c r="A28" s="10"/>
      <c r="B28" s="22" t="s">
        <v>170</v>
      </c>
      <c r="C28" s="130">
        <v>470323</v>
      </c>
    </row>
    <row r="29" spans="1:3" ht="12.75">
      <c r="A29" s="10"/>
      <c r="B29" s="22" t="s">
        <v>171</v>
      </c>
      <c r="C29" s="130">
        <v>165123</v>
      </c>
    </row>
    <row r="30" spans="1:3" ht="12.75">
      <c r="A30" s="10"/>
      <c r="B30" s="22" t="s">
        <v>172</v>
      </c>
      <c r="C30" s="130">
        <v>33334</v>
      </c>
    </row>
    <row r="31" spans="1:3" ht="12.75">
      <c r="A31" s="10"/>
      <c r="B31" s="22" t="s">
        <v>173</v>
      </c>
      <c r="C31" s="130">
        <v>11667</v>
      </c>
    </row>
    <row r="32" spans="1:3" ht="12.75">
      <c r="A32" s="10"/>
      <c r="B32" s="22" t="s">
        <v>174</v>
      </c>
      <c r="C32" s="130">
        <v>37000</v>
      </c>
    </row>
    <row r="33" spans="1:3" ht="12.75">
      <c r="A33" s="10"/>
      <c r="B33" s="22" t="s">
        <v>175</v>
      </c>
      <c r="C33" s="130">
        <v>22496</v>
      </c>
    </row>
    <row r="34" spans="1:3" ht="12.75">
      <c r="A34" s="10"/>
      <c r="B34" s="20" t="s">
        <v>23</v>
      </c>
      <c r="C34" s="130">
        <v>1972</v>
      </c>
    </row>
    <row r="35" spans="1:3" ht="12.75">
      <c r="A35" s="10"/>
      <c r="B35" s="22" t="s">
        <v>145</v>
      </c>
      <c r="C35" s="199"/>
    </row>
    <row r="36" spans="1:3" ht="12.75">
      <c r="A36" s="10"/>
      <c r="B36" s="22" t="s">
        <v>176</v>
      </c>
      <c r="C36" s="199">
        <v>0</v>
      </c>
    </row>
    <row r="37" spans="1:3" ht="12.75">
      <c r="A37" s="10"/>
      <c r="B37" s="22" t="s">
        <v>177</v>
      </c>
      <c r="C37" s="199">
        <v>464800</v>
      </c>
    </row>
    <row r="38" spans="1:3" ht="12.75">
      <c r="A38" s="10"/>
      <c r="B38" s="22" t="s">
        <v>178</v>
      </c>
      <c r="C38" s="199">
        <v>50000</v>
      </c>
    </row>
    <row r="39" spans="1:3" ht="12.75">
      <c r="A39" s="10"/>
      <c r="B39" s="22" t="s">
        <v>179</v>
      </c>
      <c r="C39" s="199">
        <v>25000</v>
      </c>
    </row>
    <row r="40" spans="1:3" ht="12.75">
      <c r="A40" s="10"/>
      <c r="B40" s="200" t="s">
        <v>180</v>
      </c>
      <c r="C40" s="201">
        <v>7525</v>
      </c>
    </row>
    <row r="41" spans="1:3" ht="25.5">
      <c r="A41" s="10"/>
      <c r="B41" s="200" t="s">
        <v>181</v>
      </c>
      <c r="C41" s="201">
        <v>300000</v>
      </c>
    </row>
    <row r="42" spans="1:3" ht="25.5">
      <c r="A42" s="10"/>
      <c r="B42" s="200" t="s">
        <v>182</v>
      </c>
      <c r="C42" s="201">
        <v>25000</v>
      </c>
    </row>
    <row r="43" spans="1:3" ht="12.75">
      <c r="A43" s="10"/>
      <c r="B43" s="200" t="s">
        <v>183</v>
      </c>
      <c r="C43" s="201">
        <v>10000</v>
      </c>
    </row>
    <row r="44" spans="1:3" ht="12.75">
      <c r="A44" s="10"/>
      <c r="B44" s="202" t="s">
        <v>184</v>
      </c>
      <c r="C44" s="199">
        <v>7000</v>
      </c>
    </row>
    <row r="45" spans="1:3" ht="12.75">
      <c r="A45" s="10"/>
      <c r="B45" s="202" t="s">
        <v>185</v>
      </c>
      <c r="C45" s="199">
        <v>0</v>
      </c>
    </row>
    <row r="46" spans="1:3" ht="12.75">
      <c r="A46" s="10"/>
      <c r="B46" s="202" t="s">
        <v>186</v>
      </c>
      <c r="C46" s="199">
        <v>5000</v>
      </c>
    </row>
    <row r="47" spans="1:3" ht="12.75">
      <c r="A47" s="10"/>
      <c r="B47" s="166" t="s">
        <v>187</v>
      </c>
      <c r="C47" s="199">
        <v>58300</v>
      </c>
    </row>
    <row r="48" spans="1:3" ht="12.75">
      <c r="A48" s="10"/>
      <c r="B48" s="202" t="s">
        <v>188</v>
      </c>
      <c r="C48" s="199">
        <v>186233</v>
      </c>
    </row>
    <row r="49" spans="1:3" ht="12.75">
      <c r="A49" s="10"/>
      <c r="B49" s="240" t="s">
        <v>189</v>
      </c>
      <c r="C49" s="238"/>
    </row>
    <row r="50" spans="1:3" ht="13.5" thickBot="1">
      <c r="A50" s="21"/>
      <c r="B50" s="239" t="s">
        <v>190</v>
      </c>
      <c r="C50" s="241">
        <v>100</v>
      </c>
    </row>
    <row r="51" ht="12.75">
      <c r="A51" s="3"/>
    </row>
    <row r="52" ht="12.75">
      <c r="A52" s="29" t="s">
        <v>25</v>
      </c>
    </row>
    <row r="54" spans="1:2" ht="12.75">
      <c r="A54" s="86"/>
      <c r="B54" s="87"/>
    </row>
    <row r="55" ht="12.75">
      <c r="A55" s="3"/>
    </row>
    <row r="56" spans="1:3" ht="12.75">
      <c r="A56" s="3"/>
      <c r="B56" s="89"/>
      <c r="C56" s="43"/>
    </row>
    <row r="57" spans="1:3" ht="12.75">
      <c r="A57" s="3"/>
      <c r="C57" s="88"/>
    </row>
    <row r="58" spans="1:3" ht="12.75">
      <c r="A58" s="3"/>
      <c r="B58" s="89"/>
      <c r="C58" s="43"/>
    </row>
  </sheetData>
  <printOptions/>
  <pageMargins left="0.75" right="0.75" top="1" bottom="1" header="0.4921259845" footer="0.4921259845"/>
  <pageSetup firstPageNumber="27" useFirstPageNumber="1" horizontalDpi="300" verticalDpi="300" orientation="portrait" paperSize="9" scale="95" r:id="rId1"/>
  <headerFooter alignWithMargins="0">
    <oddHeader>&amp;C&amp;P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  <col min="3" max="3" width="10.75390625" style="0" customWidth="1"/>
  </cols>
  <sheetData>
    <row r="1" spans="1:2" ht="12.75">
      <c r="A1" s="38" t="s">
        <v>191</v>
      </c>
      <c r="B1" s="24"/>
    </row>
    <row r="2" ht="12.75">
      <c r="C2" s="24" t="s">
        <v>0</v>
      </c>
    </row>
    <row r="3" ht="12.75">
      <c r="C3" s="24" t="s">
        <v>192</v>
      </c>
    </row>
    <row r="4" ht="12.75">
      <c r="C4" s="24"/>
    </row>
    <row r="5" spans="1:3" ht="18">
      <c r="A5" s="1" t="s">
        <v>193</v>
      </c>
      <c r="B5" s="2"/>
      <c r="C5" s="49"/>
    </row>
    <row r="6" spans="1:2" ht="18" customHeight="1">
      <c r="A6" s="1"/>
      <c r="B6" s="2"/>
    </row>
    <row r="7" spans="1:3" ht="12.75" customHeight="1" thickBot="1">
      <c r="A7" s="1"/>
      <c r="B7" s="2"/>
      <c r="C7" s="24" t="s">
        <v>3</v>
      </c>
    </row>
    <row r="8" spans="1:3" ht="15.75">
      <c r="A8" s="27" t="s">
        <v>4</v>
      </c>
      <c r="B8" s="5"/>
      <c r="C8" s="103"/>
    </row>
    <row r="9" spans="1:3" ht="12.75">
      <c r="A9" s="6"/>
      <c r="B9" s="13" t="s">
        <v>5</v>
      </c>
      <c r="C9" s="90">
        <v>119690</v>
      </c>
    </row>
    <row r="10" spans="1:3" ht="12.75">
      <c r="A10" s="25"/>
      <c r="B10" s="8" t="s">
        <v>6</v>
      </c>
      <c r="C10" s="106">
        <v>4883331</v>
      </c>
    </row>
    <row r="11" spans="1:3" ht="12.75">
      <c r="A11" s="25"/>
      <c r="B11" s="8"/>
      <c r="C11" s="104"/>
    </row>
    <row r="12" spans="1:3" ht="15.75">
      <c r="A12" s="26" t="s">
        <v>7</v>
      </c>
      <c r="B12" s="19"/>
      <c r="C12" s="110"/>
    </row>
    <row r="13" spans="1:3" ht="15">
      <c r="A13" s="25"/>
      <c r="B13" s="16" t="s">
        <v>8</v>
      </c>
      <c r="C13" s="111"/>
    </row>
    <row r="14" spans="1:3" ht="12.75">
      <c r="A14" s="6"/>
      <c r="B14" s="17" t="s">
        <v>9</v>
      </c>
      <c r="C14" s="106">
        <v>294833</v>
      </c>
    </row>
    <row r="15" spans="1:3" ht="12.75">
      <c r="A15" s="6"/>
      <c r="B15" s="17" t="s">
        <v>10</v>
      </c>
      <c r="C15" s="106">
        <v>286464</v>
      </c>
    </row>
    <row r="16" spans="1:3" ht="12.75">
      <c r="A16" s="6"/>
      <c r="B16" s="17" t="s">
        <v>11</v>
      </c>
      <c r="C16" s="106">
        <v>103605</v>
      </c>
    </row>
    <row r="17" spans="1:3" ht="12.75">
      <c r="A17" s="6"/>
      <c r="B17" s="17" t="s">
        <v>12</v>
      </c>
      <c r="C17" s="106">
        <v>5897</v>
      </c>
    </row>
    <row r="18" spans="1:3" ht="12.75">
      <c r="A18" s="6"/>
      <c r="B18" s="9" t="s">
        <v>13</v>
      </c>
      <c r="C18" s="106">
        <v>1522769</v>
      </c>
    </row>
    <row r="19" spans="1:3" ht="12.75">
      <c r="A19" s="6"/>
      <c r="B19" s="9"/>
      <c r="C19" s="104"/>
    </row>
    <row r="20" spans="1:3" ht="15">
      <c r="A20" s="6"/>
      <c r="B20" s="11" t="s">
        <v>14</v>
      </c>
      <c r="C20" s="104"/>
    </row>
    <row r="21" spans="1:3" ht="12.75">
      <c r="A21" s="6"/>
      <c r="B21" s="9" t="s">
        <v>15</v>
      </c>
      <c r="C21" s="106">
        <v>712558</v>
      </c>
    </row>
    <row r="22" spans="1:3" ht="12.75">
      <c r="A22" s="6"/>
      <c r="B22" s="9" t="s">
        <v>16</v>
      </c>
      <c r="C22" s="204">
        <v>253229</v>
      </c>
    </row>
    <row r="23" spans="1:3" ht="12.75">
      <c r="A23" s="6"/>
      <c r="B23" s="9" t="s">
        <v>17</v>
      </c>
      <c r="C23" s="106">
        <v>459329</v>
      </c>
    </row>
    <row r="24" spans="1:3" ht="12.75">
      <c r="A24" s="6"/>
      <c r="B24" s="9" t="s">
        <v>18</v>
      </c>
      <c r="C24" s="106">
        <v>134101</v>
      </c>
    </row>
    <row r="25" spans="1:3" ht="12.75">
      <c r="A25" s="6"/>
      <c r="B25" s="9" t="s">
        <v>19</v>
      </c>
      <c r="C25" s="106">
        <v>126300</v>
      </c>
    </row>
    <row r="26" spans="1:3" ht="12.75">
      <c r="A26" s="6"/>
      <c r="B26" s="22" t="s">
        <v>42</v>
      </c>
      <c r="C26" s="104">
        <v>0</v>
      </c>
    </row>
    <row r="27" spans="1:3" ht="12.75">
      <c r="A27" s="6"/>
      <c r="B27" s="9" t="s">
        <v>56</v>
      </c>
      <c r="C27" s="106">
        <v>20000</v>
      </c>
    </row>
    <row r="28" spans="1:3" ht="12.75">
      <c r="A28" s="6"/>
      <c r="B28" s="9" t="s">
        <v>57</v>
      </c>
      <c r="C28" s="106">
        <v>0</v>
      </c>
    </row>
    <row r="29" spans="1:3" ht="12.75">
      <c r="A29" s="6"/>
      <c r="B29" s="166" t="s">
        <v>24</v>
      </c>
      <c r="C29" s="106">
        <v>89900</v>
      </c>
    </row>
    <row r="30" spans="1:3" ht="12.75">
      <c r="A30" s="6"/>
      <c r="B30" s="205" t="s">
        <v>194</v>
      </c>
      <c r="C30" s="204">
        <v>307891</v>
      </c>
    </row>
    <row r="31" spans="1:3" ht="12.75">
      <c r="A31" s="6"/>
      <c r="B31" s="205" t="s">
        <v>195</v>
      </c>
      <c r="C31" s="204">
        <v>1527619</v>
      </c>
    </row>
    <row r="32" spans="1:3" ht="12.75">
      <c r="A32" s="6"/>
      <c r="B32" s="205" t="s">
        <v>196</v>
      </c>
      <c r="C32" s="204">
        <v>96048</v>
      </c>
    </row>
    <row r="33" spans="1:3" ht="12.75">
      <c r="A33" s="6"/>
      <c r="B33" s="20" t="s">
        <v>197</v>
      </c>
      <c r="C33" s="204">
        <v>15000</v>
      </c>
    </row>
    <row r="34" spans="1:3" ht="12.75">
      <c r="A34" s="6"/>
      <c r="B34" s="205" t="s">
        <v>198</v>
      </c>
      <c r="C34" s="204">
        <v>560176</v>
      </c>
    </row>
    <row r="35" spans="1:3" ht="12.75">
      <c r="A35" s="6"/>
      <c r="B35" s="104" t="s">
        <v>199</v>
      </c>
      <c r="C35" s="204">
        <v>254000</v>
      </c>
    </row>
    <row r="36" spans="1:3" ht="13.5" thickBot="1">
      <c r="A36" s="12"/>
      <c r="B36" s="216" t="s">
        <v>200</v>
      </c>
      <c r="C36" s="228">
        <v>28000</v>
      </c>
    </row>
    <row r="37" ht="12.75">
      <c r="A37" s="3"/>
    </row>
    <row r="38" ht="12.75">
      <c r="A38" s="29" t="s">
        <v>25</v>
      </c>
    </row>
    <row r="40" spans="1:2" ht="12.75">
      <c r="A40" s="86"/>
      <c r="B40" s="87"/>
    </row>
    <row r="41" ht="12.75">
      <c r="A41" s="3"/>
    </row>
    <row r="42" spans="1:3" ht="12.75">
      <c r="A42" s="3"/>
      <c r="B42" s="89"/>
      <c r="C42" s="43"/>
    </row>
    <row r="43" spans="1:3" ht="12.75">
      <c r="A43" s="3"/>
      <c r="C43" s="88"/>
    </row>
    <row r="44" spans="1:3" ht="12.75">
      <c r="A44" s="3"/>
      <c r="B44" s="89"/>
      <c r="C44" s="43"/>
    </row>
  </sheetData>
  <printOptions/>
  <pageMargins left="0.75" right="0.75" top="1" bottom="1" header="0.4921259845" footer="0.4921259845"/>
  <pageSetup firstPageNumber="28" useFirstPageNumber="1" horizontalDpi="300" verticalDpi="300" orientation="portrait" paperSize="9" scale="95" r:id="rId1"/>
  <headerFooter alignWithMargins="0">
    <oddHeader>&amp;C&amp;P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C50"/>
  <sheetViews>
    <sheetView workbookViewId="0" topLeftCell="A1">
      <selection activeCell="A1" sqref="A1"/>
    </sheetView>
  </sheetViews>
  <sheetFormatPr defaultColWidth="9.00390625" defaultRowHeight="12.75"/>
  <cols>
    <col min="2" max="2" width="70.75390625" style="0" customWidth="1"/>
    <col min="3" max="3" width="10.75390625" style="0" customWidth="1"/>
  </cols>
  <sheetData>
    <row r="1" spans="1:2" ht="12.75">
      <c r="A1" s="38"/>
      <c r="B1" s="44"/>
    </row>
    <row r="2" ht="12.75">
      <c r="C2" s="24" t="s">
        <v>0</v>
      </c>
    </row>
    <row r="3" ht="12.75">
      <c r="C3" s="24" t="s">
        <v>201</v>
      </c>
    </row>
    <row r="4" ht="12.75">
      <c r="C4" s="24"/>
    </row>
    <row r="5" spans="1:3" ht="18">
      <c r="A5" s="1" t="s">
        <v>202</v>
      </c>
      <c r="B5" s="2"/>
      <c r="C5" s="49"/>
    </row>
    <row r="6" spans="1:2" ht="18" customHeight="1">
      <c r="A6" s="1"/>
      <c r="B6" s="2"/>
    </row>
    <row r="7" spans="1:3" ht="12.75" customHeight="1" thickBot="1">
      <c r="A7" s="1"/>
      <c r="B7" s="2"/>
      <c r="C7" s="24" t="s">
        <v>3</v>
      </c>
    </row>
    <row r="8" spans="1:3" ht="15.75">
      <c r="A8" s="28" t="s">
        <v>4</v>
      </c>
      <c r="B8" s="5"/>
      <c r="C8" s="95"/>
    </row>
    <row r="9" spans="1:3" ht="12.75">
      <c r="A9" s="6"/>
      <c r="B9" s="13" t="s">
        <v>5</v>
      </c>
      <c r="C9" s="41">
        <v>372395</v>
      </c>
    </row>
    <row r="10" spans="1:3" ht="12.75" customHeight="1">
      <c r="A10" s="6"/>
      <c r="B10" s="51" t="s">
        <v>52</v>
      </c>
      <c r="C10" s="41">
        <v>584299</v>
      </c>
    </row>
    <row r="11" spans="1:3" ht="12.75">
      <c r="A11" s="6"/>
      <c r="B11" s="51" t="s">
        <v>203</v>
      </c>
      <c r="C11" s="41">
        <v>446817</v>
      </c>
    </row>
    <row r="12" spans="1:3" ht="12.75">
      <c r="A12" s="25"/>
      <c r="B12" s="8" t="s">
        <v>6</v>
      </c>
      <c r="C12" s="41">
        <v>13548061</v>
      </c>
    </row>
    <row r="13" spans="1:3" ht="12.75">
      <c r="A13" s="25"/>
      <c r="B13" s="8"/>
      <c r="C13" s="41"/>
    </row>
    <row r="14" spans="1:3" ht="15.75">
      <c r="A14" s="26" t="s">
        <v>7</v>
      </c>
      <c r="B14" s="19"/>
      <c r="C14" s="41"/>
    </row>
    <row r="15" spans="1:3" ht="15">
      <c r="A15" s="6"/>
      <c r="B15" s="81" t="s">
        <v>8</v>
      </c>
      <c r="C15" s="117"/>
    </row>
    <row r="16" spans="1:3" ht="12.75">
      <c r="A16" s="6"/>
      <c r="B16" s="82" t="s">
        <v>9</v>
      </c>
      <c r="C16" s="118">
        <v>6402993</v>
      </c>
    </row>
    <row r="17" spans="1:3" ht="12.75">
      <c r="A17" s="6"/>
      <c r="B17" s="82" t="s">
        <v>10</v>
      </c>
      <c r="C17" s="118">
        <v>4356545</v>
      </c>
    </row>
    <row r="18" spans="1:3" ht="12.75">
      <c r="A18" s="6"/>
      <c r="B18" s="82" t="s">
        <v>11</v>
      </c>
      <c r="C18" s="118">
        <v>2241047</v>
      </c>
    </row>
    <row r="19" spans="1:3" ht="12.75">
      <c r="A19" s="6"/>
      <c r="B19" s="82" t="s">
        <v>12</v>
      </c>
      <c r="C19" s="118">
        <v>127640</v>
      </c>
    </row>
    <row r="20" spans="1:3" ht="12.75">
      <c r="A20" s="6"/>
      <c r="B20" s="9" t="s">
        <v>13</v>
      </c>
      <c r="C20" s="118">
        <v>1418932</v>
      </c>
    </row>
    <row r="21" spans="1:3" ht="15">
      <c r="A21" s="6"/>
      <c r="B21" s="20"/>
      <c r="C21" s="117"/>
    </row>
    <row r="22" spans="1:3" ht="15">
      <c r="A22" s="6"/>
      <c r="B22" s="83" t="s">
        <v>14</v>
      </c>
      <c r="C22" s="41"/>
    </row>
    <row r="23" spans="1:3" ht="12.75">
      <c r="A23" s="6"/>
      <c r="B23" s="20" t="s">
        <v>15</v>
      </c>
      <c r="C23" s="41">
        <v>12073</v>
      </c>
    </row>
    <row r="24" spans="1:3" ht="12.75">
      <c r="A24" s="6"/>
      <c r="B24" s="20" t="s">
        <v>16</v>
      </c>
      <c r="C24" s="118">
        <v>12073</v>
      </c>
    </row>
    <row r="25" spans="1:3" ht="12.75">
      <c r="A25" s="6"/>
      <c r="B25" s="20" t="s">
        <v>17</v>
      </c>
      <c r="C25" s="118">
        <v>0</v>
      </c>
    </row>
    <row r="26" spans="1:3" ht="12.75">
      <c r="A26" s="6"/>
      <c r="B26" s="20" t="s">
        <v>54</v>
      </c>
      <c r="C26" s="118">
        <v>6341820</v>
      </c>
    </row>
    <row r="27" spans="1:3" ht="12.75">
      <c r="A27" s="6"/>
      <c r="B27" s="20" t="s">
        <v>55</v>
      </c>
      <c r="C27" s="118">
        <v>4296968</v>
      </c>
    </row>
    <row r="28" spans="1:3" ht="12.75">
      <c r="A28" s="6"/>
      <c r="B28" s="20" t="s">
        <v>204</v>
      </c>
      <c r="C28" s="118">
        <v>1883151</v>
      </c>
    </row>
    <row r="29" spans="1:3" ht="12.75">
      <c r="A29" s="6"/>
      <c r="B29" s="20" t="s">
        <v>205</v>
      </c>
      <c r="C29" s="118">
        <v>615010</v>
      </c>
    </row>
    <row r="30" spans="1:3" ht="12.75">
      <c r="A30" s="6"/>
      <c r="B30" s="20" t="s">
        <v>56</v>
      </c>
      <c r="C30" s="118">
        <v>6480</v>
      </c>
    </row>
    <row r="31" spans="1:3" ht="12.75">
      <c r="A31" s="6"/>
      <c r="B31" s="20" t="s">
        <v>57</v>
      </c>
      <c r="C31" s="118">
        <v>4700</v>
      </c>
    </row>
    <row r="32" spans="1:3" ht="12.75">
      <c r="A32" s="6"/>
      <c r="B32" s="207" t="s">
        <v>58</v>
      </c>
      <c r="C32" s="118">
        <v>253000</v>
      </c>
    </row>
    <row r="33" spans="1:3" ht="12.75">
      <c r="A33" s="6"/>
      <c r="B33" s="20" t="s">
        <v>59</v>
      </c>
      <c r="C33" s="208">
        <v>313000</v>
      </c>
    </row>
    <row r="34" spans="1:3" ht="12.75">
      <c r="A34" s="6"/>
      <c r="B34" s="20" t="s">
        <v>206</v>
      </c>
      <c r="C34" s="208">
        <v>48000</v>
      </c>
    </row>
    <row r="35" spans="1:3" ht="12.75">
      <c r="A35" s="6"/>
      <c r="B35" s="20" t="s">
        <v>45</v>
      </c>
      <c r="C35" s="208">
        <v>20</v>
      </c>
    </row>
    <row r="36" spans="1:3" ht="12.75">
      <c r="A36" s="6"/>
      <c r="B36" s="37" t="s">
        <v>207</v>
      </c>
      <c r="C36" s="118">
        <v>7745761</v>
      </c>
    </row>
    <row r="37" spans="1:3" ht="12.75">
      <c r="A37" s="6"/>
      <c r="B37" s="37" t="s">
        <v>208</v>
      </c>
      <c r="C37" s="209">
        <v>5222970</v>
      </c>
    </row>
    <row r="38" spans="1:3" ht="12.75">
      <c r="A38" s="6"/>
      <c r="B38" s="20" t="s">
        <v>209</v>
      </c>
      <c r="C38" s="209">
        <v>128782</v>
      </c>
    </row>
    <row r="39" spans="1:3" ht="12.75">
      <c r="A39" s="6"/>
      <c r="B39" s="165" t="s">
        <v>24</v>
      </c>
      <c r="C39" s="210">
        <v>939858</v>
      </c>
    </row>
    <row r="40" spans="1:3" ht="12.75">
      <c r="A40" s="6"/>
      <c r="B40" s="143" t="s">
        <v>48</v>
      </c>
      <c r="C40" s="210">
        <v>650</v>
      </c>
    </row>
    <row r="41" spans="1:3" ht="13.5" thickBot="1">
      <c r="A41" s="12"/>
      <c r="B41" s="215" t="s">
        <v>49</v>
      </c>
      <c r="C41" s="229">
        <v>1500</v>
      </c>
    </row>
    <row r="42" ht="12.75">
      <c r="A42" s="3"/>
    </row>
    <row r="43" spans="1:2" ht="12.75">
      <c r="A43" s="29" t="s">
        <v>25</v>
      </c>
      <c r="B43" s="212"/>
    </row>
    <row r="44" spans="1:2" ht="12.75">
      <c r="A44" s="30" t="s">
        <v>210</v>
      </c>
      <c r="B44" s="3"/>
    </row>
    <row r="45" ht="12.75">
      <c r="A45" s="3"/>
    </row>
    <row r="46" spans="1:2" ht="12.75">
      <c r="A46" s="86"/>
      <c r="B46" s="87"/>
    </row>
    <row r="47" ht="12.75">
      <c r="A47" s="3"/>
    </row>
    <row r="48" spans="1:3" ht="12.75">
      <c r="A48" s="3"/>
      <c r="B48" s="89"/>
      <c r="C48" s="43"/>
    </row>
    <row r="49" spans="1:3" ht="12.75">
      <c r="A49" s="3"/>
      <c r="C49" s="88"/>
    </row>
    <row r="50" spans="1:3" ht="12.75">
      <c r="A50" s="3"/>
      <c r="B50" s="89"/>
      <c r="C50" s="43"/>
    </row>
  </sheetData>
  <printOptions/>
  <pageMargins left="0.75" right="0.75" top="1" bottom="1" header="0.4921259845" footer="0.4921259845"/>
  <pageSetup firstPageNumber="29" useFirstPageNumber="1" horizontalDpi="300" verticalDpi="300" orientation="portrait" paperSize="9" scale="95" r:id="rId1"/>
  <headerFooter alignWithMargins="0">
    <oddHeader>&amp;C&amp;P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  <col min="3" max="3" width="10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211</v>
      </c>
    </row>
    <row r="4" ht="12.75">
      <c r="C4" s="24"/>
    </row>
    <row r="5" spans="1:3" ht="18">
      <c r="A5" s="1" t="s">
        <v>212</v>
      </c>
      <c r="B5" s="2"/>
      <c r="C5" s="49"/>
    </row>
    <row r="6" spans="1:2" ht="18" customHeight="1">
      <c r="A6" s="1"/>
      <c r="B6" s="2"/>
    </row>
    <row r="7" spans="1:3" ht="12.75" customHeight="1" thickBot="1">
      <c r="A7" s="1"/>
      <c r="B7" s="2"/>
      <c r="C7" s="24" t="s">
        <v>3</v>
      </c>
    </row>
    <row r="8" spans="1:3" ht="15.75">
      <c r="A8" s="27" t="s">
        <v>4</v>
      </c>
      <c r="B8" s="5"/>
      <c r="C8" s="126"/>
    </row>
    <row r="9" spans="1:3" ht="12.75">
      <c r="A9" s="6"/>
      <c r="B9" s="13" t="s">
        <v>5</v>
      </c>
      <c r="C9" s="41">
        <v>2200</v>
      </c>
    </row>
    <row r="10" spans="1:3" ht="12.75">
      <c r="A10" s="25"/>
      <c r="B10" s="8" t="s">
        <v>6</v>
      </c>
      <c r="C10" s="41">
        <v>65565</v>
      </c>
    </row>
    <row r="11" spans="1:3" ht="12.75">
      <c r="A11" s="25"/>
      <c r="B11" s="8"/>
      <c r="C11" s="41"/>
    </row>
    <row r="12" spans="1:3" ht="15.75">
      <c r="A12" s="26" t="s">
        <v>7</v>
      </c>
      <c r="B12" s="19"/>
      <c r="C12" s="131"/>
    </row>
    <row r="13" spans="1:3" ht="15">
      <c r="A13" s="25"/>
      <c r="B13" s="16" t="s">
        <v>8</v>
      </c>
      <c r="C13" s="117"/>
    </row>
    <row r="14" spans="1:3" ht="12.75">
      <c r="A14" s="6"/>
      <c r="B14" s="17" t="s">
        <v>9</v>
      </c>
      <c r="C14" s="118">
        <v>25001</v>
      </c>
    </row>
    <row r="15" spans="1:3" ht="12.75">
      <c r="A15" s="6"/>
      <c r="B15" s="17" t="s">
        <v>10</v>
      </c>
      <c r="C15" s="118">
        <v>23582</v>
      </c>
    </row>
    <row r="16" spans="1:3" ht="12.75">
      <c r="A16" s="6"/>
      <c r="B16" s="17" t="s">
        <v>11</v>
      </c>
      <c r="C16" s="41">
        <v>8750</v>
      </c>
    </row>
    <row r="17" spans="1:3" ht="12.75">
      <c r="A17" s="6"/>
      <c r="B17" s="17" t="s">
        <v>12</v>
      </c>
      <c r="C17" s="118">
        <v>472</v>
      </c>
    </row>
    <row r="18" spans="1:3" ht="12.75">
      <c r="A18" s="6"/>
      <c r="B18" s="9" t="s">
        <v>13</v>
      </c>
      <c r="C18" s="118">
        <v>10840</v>
      </c>
    </row>
    <row r="19" spans="1:3" ht="12.75">
      <c r="A19" s="6"/>
      <c r="B19" s="9"/>
      <c r="C19" s="118"/>
    </row>
    <row r="20" spans="1:3" ht="15">
      <c r="A20" s="6"/>
      <c r="B20" s="11" t="s">
        <v>14</v>
      </c>
      <c r="C20" s="117"/>
    </row>
    <row r="21" spans="1:3" ht="12.75">
      <c r="A21" s="6"/>
      <c r="B21" s="9" t="s">
        <v>18</v>
      </c>
      <c r="C21" s="118">
        <v>25001</v>
      </c>
    </row>
    <row r="22" spans="1:3" ht="12.75">
      <c r="A22" s="6"/>
      <c r="B22" s="9" t="s">
        <v>19</v>
      </c>
      <c r="C22" s="118">
        <v>23582</v>
      </c>
    </row>
    <row r="23" spans="1:3" ht="13.5" thickBot="1">
      <c r="A23" s="12"/>
      <c r="B23" s="214" t="s">
        <v>24</v>
      </c>
      <c r="C23" s="211">
        <v>0</v>
      </c>
    </row>
    <row r="24" spans="1:10" ht="12.7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2.75">
      <c r="A25" s="29" t="s">
        <v>25</v>
      </c>
      <c r="B25" s="3"/>
      <c r="C25" s="3"/>
      <c r="D25" s="3"/>
      <c r="E25" s="3"/>
      <c r="F25" s="3"/>
      <c r="G25" s="3"/>
      <c r="H25" s="3"/>
      <c r="I25" s="3"/>
      <c r="J25" s="3"/>
    </row>
    <row r="27" spans="1:2" ht="12.75">
      <c r="A27" s="86"/>
      <c r="B27" s="87"/>
    </row>
    <row r="28" ht="12.75">
      <c r="A28" s="3"/>
    </row>
    <row r="29" spans="1:3" ht="12.75">
      <c r="A29" s="3"/>
      <c r="B29" s="89"/>
      <c r="C29" s="43"/>
    </row>
    <row r="30" spans="1:3" ht="12.75">
      <c r="A30" s="3"/>
      <c r="C30" s="88"/>
    </row>
    <row r="31" spans="1:3" ht="12.75">
      <c r="A31" s="3"/>
      <c r="B31" s="89"/>
      <c r="C31" s="43"/>
    </row>
  </sheetData>
  <printOptions/>
  <pageMargins left="0.75" right="0.75" top="1" bottom="1" header="0.4921259845" footer="0.4921259845"/>
  <pageSetup firstPageNumber="30" useFirstPageNumber="1" horizontalDpi="300" verticalDpi="300" orientation="portrait" paperSize="9" scale="95" r:id="rId1"/>
  <headerFooter alignWithMargins="0">
    <oddHeader>&amp;C&amp;P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  <col min="3" max="3" width="10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213</v>
      </c>
    </row>
    <row r="4" ht="12.75">
      <c r="C4" s="24"/>
    </row>
    <row r="5" spans="1:3" ht="18">
      <c r="A5" s="1" t="s">
        <v>214</v>
      </c>
      <c r="B5" s="2"/>
      <c r="C5" s="49"/>
    </row>
    <row r="6" spans="1:2" ht="18" customHeight="1">
      <c r="A6" s="1"/>
      <c r="B6" s="2"/>
    </row>
    <row r="7" spans="1:3" ht="12.75" customHeight="1" thickBot="1">
      <c r="A7" s="1"/>
      <c r="B7" s="2"/>
      <c r="C7" s="24" t="s">
        <v>3</v>
      </c>
    </row>
    <row r="8" spans="1:3" ht="15.75">
      <c r="A8" s="27" t="s">
        <v>4</v>
      </c>
      <c r="B8" s="5"/>
      <c r="C8" s="126"/>
    </row>
    <row r="9" spans="1:3" ht="12.75">
      <c r="A9" s="6"/>
      <c r="B9" s="13" t="s">
        <v>5</v>
      </c>
      <c r="C9" s="41">
        <v>0</v>
      </c>
    </row>
    <row r="10" spans="1:3" ht="12.75">
      <c r="A10" s="25"/>
      <c r="B10" s="8" t="s">
        <v>6</v>
      </c>
      <c r="C10" s="41">
        <v>76446</v>
      </c>
    </row>
    <row r="11" spans="1:3" ht="12.75">
      <c r="A11" s="25"/>
      <c r="B11" s="8"/>
      <c r="C11" s="41"/>
    </row>
    <row r="12" spans="1:3" ht="15.75">
      <c r="A12" s="26" t="s">
        <v>7</v>
      </c>
      <c r="B12" s="19"/>
      <c r="C12" s="131"/>
    </row>
    <row r="13" spans="1:3" ht="15">
      <c r="A13" s="25"/>
      <c r="B13" s="16" t="s">
        <v>8</v>
      </c>
      <c r="C13" s="117"/>
    </row>
    <row r="14" spans="1:3" ht="12.75">
      <c r="A14" s="6"/>
      <c r="B14" s="17" t="s">
        <v>9</v>
      </c>
      <c r="C14" s="118">
        <v>23112</v>
      </c>
    </row>
    <row r="15" spans="1:3" ht="12.75" customHeight="1">
      <c r="A15" s="6"/>
      <c r="B15" s="17" t="s">
        <v>10</v>
      </c>
      <c r="C15" s="118">
        <v>21358</v>
      </c>
    </row>
    <row r="16" spans="1:3" ht="12.75">
      <c r="A16" s="6"/>
      <c r="B16" s="17" t="s">
        <v>11</v>
      </c>
      <c r="C16" s="41">
        <v>8089</v>
      </c>
    </row>
    <row r="17" spans="1:3" ht="12.75">
      <c r="A17" s="6"/>
      <c r="B17" s="17" t="s">
        <v>12</v>
      </c>
      <c r="C17" s="118">
        <v>427</v>
      </c>
    </row>
    <row r="18" spans="1:3" ht="12.75">
      <c r="A18" s="6"/>
      <c r="B18" s="9" t="s">
        <v>13</v>
      </c>
      <c r="C18" s="118">
        <v>11304</v>
      </c>
    </row>
    <row r="19" spans="1:3" ht="12.75">
      <c r="A19" s="6"/>
      <c r="B19" s="9"/>
      <c r="C19" s="118"/>
    </row>
    <row r="20" spans="1:3" ht="15">
      <c r="A20" s="6"/>
      <c r="B20" s="11" t="s">
        <v>14</v>
      </c>
      <c r="C20" s="117"/>
    </row>
    <row r="21" spans="1:3" ht="12.75" customHeight="1" thickBot="1">
      <c r="A21" s="12"/>
      <c r="B21" s="214" t="s">
        <v>24</v>
      </c>
      <c r="C21" s="164">
        <v>0</v>
      </c>
    </row>
    <row r="22" spans="1:10" ht="12.7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2.75">
      <c r="A23" s="29" t="s">
        <v>25</v>
      </c>
      <c r="B23" s="3"/>
      <c r="C23" s="3"/>
      <c r="D23" s="3"/>
      <c r="E23" s="3"/>
      <c r="F23" s="3"/>
      <c r="G23" s="3"/>
      <c r="H23" s="3"/>
      <c r="I23" s="3"/>
      <c r="J23" s="3"/>
    </row>
    <row r="25" spans="1:2" ht="12.75">
      <c r="A25" s="86"/>
      <c r="B25" s="87"/>
    </row>
    <row r="26" ht="12.75">
      <c r="A26" s="3"/>
    </row>
    <row r="27" spans="1:3" ht="12.75">
      <c r="A27" s="3"/>
      <c r="B27" s="89"/>
      <c r="C27" s="43"/>
    </row>
    <row r="28" spans="1:3" ht="12.75">
      <c r="A28" s="3"/>
      <c r="C28" s="88"/>
    </row>
    <row r="29" spans="1:3" ht="12.75">
      <c r="A29" s="3"/>
      <c r="B29" s="89"/>
      <c r="C29" s="43"/>
    </row>
  </sheetData>
  <printOptions/>
  <pageMargins left="0.75" right="0.75" top="1" bottom="1" header="0.4921259845" footer="0.4921259845"/>
  <pageSetup firstPageNumber="31" useFirstPageNumber="1" horizontalDpi="300" verticalDpi="300" orientation="portrait" paperSize="9" scale="95" r:id="rId1"/>
  <headerFooter alignWithMargins="0">
    <oddHeader>&amp;C&amp;P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  <col min="3" max="3" width="10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215</v>
      </c>
    </row>
    <row r="4" ht="12.75">
      <c r="C4" s="24"/>
    </row>
    <row r="5" spans="1:4" ht="18">
      <c r="A5" s="1" t="s">
        <v>216</v>
      </c>
      <c r="B5" s="2"/>
      <c r="C5" s="49"/>
      <c r="D5" s="23"/>
    </row>
    <row r="6" spans="1:2" ht="18" customHeight="1">
      <c r="A6" s="1"/>
      <c r="B6" s="2"/>
    </row>
    <row r="7" spans="1:3" ht="12.75" customHeight="1" thickBot="1">
      <c r="A7" s="1"/>
      <c r="B7" s="2"/>
      <c r="C7" s="24" t="s">
        <v>3</v>
      </c>
    </row>
    <row r="8" spans="1:3" ht="15.75">
      <c r="A8" s="27" t="s">
        <v>4</v>
      </c>
      <c r="B8" s="5"/>
      <c r="C8" s="113"/>
    </row>
    <row r="9" spans="1:3" ht="12.75">
      <c r="A9" s="6"/>
      <c r="B9" s="13" t="s">
        <v>5</v>
      </c>
      <c r="C9" s="109">
        <v>24000</v>
      </c>
    </row>
    <row r="10" spans="1:3" ht="12.75">
      <c r="A10" s="25"/>
      <c r="B10" s="8" t="s">
        <v>6</v>
      </c>
      <c r="C10" s="109">
        <v>130887</v>
      </c>
    </row>
    <row r="11" spans="1:3" ht="12.75">
      <c r="A11" s="25"/>
      <c r="B11" s="8"/>
      <c r="C11" s="109"/>
    </row>
    <row r="12" spans="1:3" ht="15.75">
      <c r="A12" s="26" t="s">
        <v>7</v>
      </c>
      <c r="B12" s="19"/>
      <c r="C12" s="109"/>
    </row>
    <row r="13" spans="1:3" ht="15">
      <c r="A13" s="25"/>
      <c r="B13" s="16" t="s">
        <v>8</v>
      </c>
      <c r="C13" s="109"/>
    </row>
    <row r="14" spans="1:3" ht="12.75">
      <c r="A14" s="6"/>
      <c r="B14" s="17" t="s">
        <v>9</v>
      </c>
      <c r="C14" s="109">
        <v>57552</v>
      </c>
    </row>
    <row r="15" spans="1:3" ht="12.75">
      <c r="A15" s="6"/>
      <c r="B15" s="17" t="s">
        <v>10</v>
      </c>
      <c r="C15" s="109">
        <v>57105</v>
      </c>
    </row>
    <row r="16" spans="1:3" ht="12.75">
      <c r="A16" s="6"/>
      <c r="B16" s="17" t="s">
        <v>11</v>
      </c>
      <c r="C16" s="109">
        <v>20143</v>
      </c>
    </row>
    <row r="17" spans="1:3" ht="12.75">
      <c r="A17" s="6"/>
      <c r="B17" s="17" t="s">
        <v>12</v>
      </c>
      <c r="C17" s="109">
        <v>1142</v>
      </c>
    </row>
    <row r="18" spans="1:3" ht="12.75">
      <c r="A18" s="6"/>
      <c r="B18" s="9" t="s">
        <v>13</v>
      </c>
      <c r="C18" s="109">
        <v>25860</v>
      </c>
    </row>
    <row r="19" spans="1:3" ht="12.75">
      <c r="A19" s="6"/>
      <c r="B19" s="9"/>
      <c r="C19" s="109"/>
    </row>
    <row r="20" spans="1:3" ht="15">
      <c r="A20" s="6"/>
      <c r="B20" s="11" t="s">
        <v>14</v>
      </c>
      <c r="C20" s="109"/>
    </row>
    <row r="21" spans="1:3" ht="12.75">
      <c r="A21" s="10"/>
      <c r="B21" s="20" t="s">
        <v>107</v>
      </c>
      <c r="C21" s="109">
        <v>57552</v>
      </c>
    </row>
    <row r="22" spans="1:3" ht="12.75">
      <c r="A22" s="10"/>
      <c r="B22" s="20" t="s">
        <v>19</v>
      </c>
      <c r="C22" s="109">
        <v>57105</v>
      </c>
    </row>
    <row r="23" spans="1:3" ht="13.5" thickBot="1">
      <c r="A23" s="21"/>
      <c r="B23" s="230" t="s">
        <v>24</v>
      </c>
      <c r="C23" s="231">
        <v>22900</v>
      </c>
    </row>
    <row r="25" ht="12.75">
      <c r="A25" s="29" t="s">
        <v>25</v>
      </c>
    </row>
    <row r="27" spans="1:2" ht="12.75">
      <c r="A27" s="86"/>
      <c r="B27" s="87"/>
    </row>
    <row r="28" ht="12.75">
      <c r="A28" s="3"/>
    </row>
    <row r="29" spans="1:3" ht="12.75">
      <c r="A29" s="3"/>
      <c r="B29" s="89"/>
      <c r="C29" s="43"/>
    </row>
    <row r="30" spans="1:3" ht="12.75">
      <c r="A30" s="3"/>
      <c r="C30" s="88"/>
    </row>
    <row r="31" spans="1:3" ht="12.75">
      <c r="A31" s="3"/>
      <c r="B31" s="89"/>
      <c r="C31" s="43"/>
    </row>
  </sheetData>
  <printOptions/>
  <pageMargins left="0.75" right="0.75" top="1" bottom="1" header="0.4921259845" footer="0.4921259845"/>
  <pageSetup firstPageNumber="32" useFirstPageNumber="1" horizontalDpi="300" verticalDpi="300" orientation="portrait" paperSize="9" scale="95" r:id="rId1"/>
  <headerFooter alignWithMargins="0">
    <oddHeader>&amp;C&amp;P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2" max="2" width="69.75390625" style="0" customWidth="1"/>
    <col min="3" max="3" width="10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217</v>
      </c>
    </row>
    <row r="4" ht="12.75">
      <c r="C4" s="24"/>
    </row>
    <row r="5" spans="1:3" ht="18">
      <c r="A5" s="1" t="s">
        <v>218</v>
      </c>
      <c r="B5" s="2"/>
      <c r="C5" s="49"/>
    </row>
    <row r="6" spans="1:2" ht="18" customHeight="1">
      <c r="A6" s="1"/>
      <c r="B6" s="2"/>
    </row>
    <row r="7" spans="1:3" ht="12.75" customHeight="1" thickBot="1">
      <c r="A7" s="1"/>
      <c r="B7" s="2"/>
      <c r="C7" s="24" t="s">
        <v>3</v>
      </c>
    </row>
    <row r="8" spans="1:3" ht="15.75">
      <c r="A8" s="27" t="s">
        <v>4</v>
      </c>
      <c r="B8" s="5"/>
      <c r="C8" s="103"/>
    </row>
    <row r="9" spans="1:3" ht="12.75">
      <c r="A9" s="6"/>
      <c r="B9" s="13" t="s">
        <v>5</v>
      </c>
      <c r="C9" s="90">
        <v>12700</v>
      </c>
    </row>
    <row r="10" spans="1:3" ht="12.75">
      <c r="A10" s="25"/>
      <c r="B10" s="8" t="s">
        <v>6</v>
      </c>
      <c r="C10" s="90">
        <v>2308394</v>
      </c>
    </row>
    <row r="11" spans="1:3" ht="12.75">
      <c r="A11" s="25"/>
      <c r="B11" s="8"/>
      <c r="C11" s="90"/>
    </row>
    <row r="12" spans="1:3" ht="15.75">
      <c r="A12" s="26" t="s">
        <v>7</v>
      </c>
      <c r="B12" s="19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1534379</v>
      </c>
    </row>
    <row r="15" spans="1:3" ht="12.75">
      <c r="A15" s="6"/>
      <c r="B15" s="17" t="s">
        <v>10</v>
      </c>
      <c r="C15" s="90">
        <v>572908</v>
      </c>
    </row>
    <row r="16" spans="1:3" ht="12.75">
      <c r="A16" s="6"/>
      <c r="B16" s="17" t="s">
        <v>11</v>
      </c>
      <c r="C16" s="90">
        <v>224308</v>
      </c>
    </row>
    <row r="17" spans="1:3" ht="12.75">
      <c r="A17" s="6"/>
      <c r="B17" s="17" t="s">
        <v>12</v>
      </c>
      <c r="C17" s="90">
        <v>11459</v>
      </c>
    </row>
    <row r="18" spans="1:3" ht="12.75">
      <c r="A18" s="6"/>
      <c r="B18" s="9" t="s">
        <v>13</v>
      </c>
      <c r="C18" s="90">
        <v>271600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15</v>
      </c>
      <c r="C21" s="90">
        <v>0</v>
      </c>
    </row>
    <row r="22" spans="1:3" ht="12.75">
      <c r="A22" s="6"/>
      <c r="B22" s="9" t="s">
        <v>16</v>
      </c>
      <c r="C22" s="90">
        <v>0</v>
      </c>
    </row>
    <row r="23" spans="1:3" ht="12.75">
      <c r="A23" s="6"/>
      <c r="B23" s="9" t="s">
        <v>17</v>
      </c>
      <c r="C23" s="90">
        <v>0</v>
      </c>
    </row>
    <row r="24" spans="1:3" ht="12.75">
      <c r="A24" s="6"/>
      <c r="B24" s="9" t="s">
        <v>18</v>
      </c>
      <c r="C24" s="90">
        <v>1530683</v>
      </c>
    </row>
    <row r="25" spans="1:3" ht="12.75">
      <c r="A25" s="6"/>
      <c r="B25" s="9" t="s">
        <v>19</v>
      </c>
      <c r="C25" s="90">
        <v>570693</v>
      </c>
    </row>
    <row r="26" spans="1:3" ht="12.75">
      <c r="A26" s="6"/>
      <c r="B26" s="9" t="s">
        <v>49</v>
      </c>
      <c r="C26" s="105">
        <v>1590651</v>
      </c>
    </row>
    <row r="27" spans="1:3" ht="13.5" thickBot="1">
      <c r="A27" s="12"/>
      <c r="B27" s="214" t="s">
        <v>24</v>
      </c>
      <c r="C27" s="223">
        <v>79600</v>
      </c>
    </row>
    <row r="28" spans="1:4" ht="12.75">
      <c r="A28" s="3"/>
      <c r="B28" s="3"/>
      <c r="C28" s="4"/>
      <c r="D28" s="3"/>
    </row>
    <row r="29" ht="12.75">
      <c r="A29" s="29" t="s">
        <v>25</v>
      </c>
    </row>
    <row r="31" spans="1:3" ht="12.75">
      <c r="A31" s="3"/>
      <c r="C31" s="88"/>
    </row>
    <row r="32" spans="1:3" ht="12.75">
      <c r="A32" s="3"/>
      <c r="B32" s="89"/>
      <c r="C32" s="43"/>
    </row>
  </sheetData>
  <printOptions horizontalCentered="1"/>
  <pageMargins left="0.7874015748031497" right="0.7874015748031497" top="0.984251968503937" bottom="0.984251968503937" header="0.5118110236220472" footer="0.5118110236220472"/>
  <pageSetup firstPageNumber="33" useFirstPageNumber="1" horizontalDpi="300" verticalDpi="300" orientation="portrait" paperSize="9" scale="95" r:id="rId1"/>
  <headerFooter alignWithMargins="0">
    <oddHeader>&amp;C&amp;P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2" max="2" width="69.75390625" style="0" customWidth="1"/>
    <col min="3" max="3" width="10.75390625" style="0" customWidth="1"/>
  </cols>
  <sheetData>
    <row r="1" spans="1:2" ht="12.75">
      <c r="A1" s="40"/>
      <c r="B1" s="24"/>
    </row>
    <row r="2" ht="12.75">
      <c r="C2" s="24" t="s">
        <v>0</v>
      </c>
    </row>
    <row r="3" ht="12.75">
      <c r="C3" s="24" t="s">
        <v>219</v>
      </c>
    </row>
    <row r="4" ht="12.75">
      <c r="C4" s="24"/>
    </row>
    <row r="5" spans="1:4" ht="18">
      <c r="A5" s="1" t="s">
        <v>220</v>
      </c>
      <c r="B5" s="2"/>
      <c r="C5" s="49"/>
      <c r="D5" s="23"/>
    </row>
    <row r="6" spans="1:2" ht="18" customHeight="1">
      <c r="A6" s="1"/>
      <c r="B6" s="2"/>
    </row>
    <row r="7" spans="1:3" ht="12.75" customHeight="1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164030</v>
      </c>
    </row>
    <row r="10" spans="1:3" ht="12.75">
      <c r="A10" s="25"/>
      <c r="B10" s="8" t="s">
        <v>6</v>
      </c>
      <c r="C10" s="90">
        <v>2015315</v>
      </c>
    </row>
    <row r="11" spans="1:3" ht="12.75">
      <c r="A11" s="25"/>
      <c r="B11" s="8"/>
      <c r="C11" s="90"/>
    </row>
    <row r="12" spans="1:3" ht="15.75">
      <c r="A12" s="26" t="s">
        <v>7</v>
      </c>
      <c r="B12" s="19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992744</v>
      </c>
    </row>
    <row r="15" spans="1:3" ht="12.75">
      <c r="A15" s="6"/>
      <c r="B15" s="17" t="s">
        <v>10</v>
      </c>
      <c r="C15" s="90">
        <v>992030</v>
      </c>
    </row>
    <row r="16" spans="1:3" ht="12.75">
      <c r="A16" s="6"/>
      <c r="B16" s="17" t="s">
        <v>11</v>
      </c>
      <c r="C16" s="90">
        <v>347460</v>
      </c>
    </row>
    <row r="17" spans="1:3" ht="12.75">
      <c r="A17" s="6"/>
      <c r="B17" s="17" t="s">
        <v>12</v>
      </c>
      <c r="C17" s="90">
        <v>19841</v>
      </c>
    </row>
    <row r="18" spans="1:3" ht="12.75">
      <c r="A18" s="6"/>
      <c r="B18" s="9" t="s">
        <v>13</v>
      </c>
      <c r="C18" s="90">
        <v>330900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15</v>
      </c>
      <c r="C21" s="90">
        <v>20805</v>
      </c>
    </row>
    <row r="22" spans="1:3" ht="12.75">
      <c r="A22" s="6"/>
      <c r="B22" s="9" t="s">
        <v>16</v>
      </c>
      <c r="C22" s="90">
        <v>16555</v>
      </c>
    </row>
    <row r="23" spans="1:3" ht="12.75">
      <c r="A23" s="6"/>
      <c r="B23" s="9" t="s">
        <v>17</v>
      </c>
      <c r="C23" s="90">
        <v>4250</v>
      </c>
    </row>
    <row r="24" spans="1:3" ht="12.75">
      <c r="A24" s="6"/>
      <c r="B24" s="9" t="s">
        <v>18</v>
      </c>
      <c r="C24" s="90">
        <v>992744</v>
      </c>
    </row>
    <row r="25" spans="1:3" ht="12.75">
      <c r="A25" s="6"/>
      <c r="B25" s="9" t="s">
        <v>19</v>
      </c>
      <c r="C25" s="90">
        <v>992030</v>
      </c>
    </row>
    <row r="26" spans="1:3" ht="12.75">
      <c r="A26" s="6"/>
      <c r="B26" s="31" t="s">
        <v>49</v>
      </c>
      <c r="C26" s="90">
        <v>1000</v>
      </c>
    </row>
    <row r="27" spans="1:3" ht="13.5" thickBot="1">
      <c r="A27" s="12"/>
      <c r="B27" s="214" t="s">
        <v>24</v>
      </c>
      <c r="C27" s="102">
        <v>0</v>
      </c>
    </row>
    <row r="28" ht="12.75">
      <c r="A28" s="3"/>
    </row>
    <row r="29" ht="12.75">
      <c r="A29" s="29" t="s">
        <v>25</v>
      </c>
    </row>
    <row r="31" spans="1:2" ht="12.75">
      <c r="A31" s="86"/>
      <c r="B31" s="87"/>
    </row>
    <row r="32" ht="12.75">
      <c r="A32" s="3"/>
    </row>
    <row r="33" spans="1:3" ht="12.75">
      <c r="A33" s="3"/>
      <c r="B33" s="89"/>
      <c r="C33" s="43"/>
    </row>
    <row r="34" spans="1:3" ht="12.75">
      <c r="A34" s="3"/>
      <c r="C34" s="88"/>
    </row>
    <row r="35" spans="1:3" ht="12.75">
      <c r="A35" s="3"/>
      <c r="B35" s="89"/>
      <c r="C35" s="43"/>
    </row>
  </sheetData>
  <printOptions horizontalCentered="1"/>
  <pageMargins left="0.7874015748031497" right="0.7874015748031497" top="0.984251968503937" bottom="0.984251968503937" header="0.5118110236220472" footer="0.5118110236220472"/>
  <pageSetup firstPageNumber="34" useFirstPageNumber="1" horizontalDpi="300" verticalDpi="300" orientation="portrait" paperSize="9" scale="95" r:id="rId1"/>
  <headerFooter alignWithMargins="0">
    <oddHeader>&amp;C&amp;P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2" max="2" width="69.75390625" style="0" customWidth="1"/>
    <col min="3" max="3" width="10.75390625" style="0" customWidth="1"/>
  </cols>
  <sheetData>
    <row r="1" ht="12.75">
      <c r="B1" s="24"/>
    </row>
    <row r="2" ht="12.75">
      <c r="C2" s="24" t="s">
        <v>0</v>
      </c>
    </row>
    <row r="3" ht="12.75">
      <c r="C3" s="24" t="s">
        <v>221</v>
      </c>
    </row>
    <row r="4" ht="12.75">
      <c r="C4" s="24"/>
    </row>
    <row r="5" spans="1:4" ht="18">
      <c r="A5" s="1" t="s">
        <v>222</v>
      </c>
      <c r="B5" s="2"/>
      <c r="C5" s="49"/>
      <c r="D5" s="23"/>
    </row>
    <row r="6" spans="1:2" ht="18" customHeight="1">
      <c r="A6" s="1"/>
      <c r="B6" s="2"/>
    </row>
    <row r="7" spans="1:3" ht="12.75" customHeight="1" thickBot="1">
      <c r="A7" s="1"/>
      <c r="B7" s="2"/>
      <c r="C7" s="24" t="s">
        <v>3</v>
      </c>
    </row>
    <row r="8" spans="1:3" ht="15.75">
      <c r="A8" s="27" t="s">
        <v>4</v>
      </c>
      <c r="B8" s="5"/>
      <c r="C8" s="133"/>
    </row>
    <row r="9" spans="1:3" ht="12.75">
      <c r="A9" s="6"/>
      <c r="B9" s="13" t="s">
        <v>5</v>
      </c>
      <c r="C9" s="134">
        <v>0</v>
      </c>
    </row>
    <row r="10" spans="1:3" ht="12.75">
      <c r="A10" s="25"/>
      <c r="B10" s="8" t="s">
        <v>6</v>
      </c>
      <c r="C10" s="114">
        <v>100310</v>
      </c>
    </row>
    <row r="11" spans="1:3" ht="12.75">
      <c r="A11" s="25"/>
      <c r="B11" s="8"/>
      <c r="C11" s="114"/>
    </row>
    <row r="12" spans="1:3" ht="15.75">
      <c r="A12" s="26" t="s">
        <v>7</v>
      </c>
      <c r="B12" s="19"/>
      <c r="C12" s="135"/>
    </row>
    <row r="13" spans="1:3" ht="15">
      <c r="A13" s="25"/>
      <c r="B13" s="16" t="s">
        <v>8</v>
      </c>
      <c r="C13" s="121"/>
    </row>
    <row r="14" spans="1:3" ht="12.75">
      <c r="A14" s="6"/>
      <c r="B14" s="17" t="s">
        <v>9</v>
      </c>
      <c r="C14" s="114">
        <v>39398</v>
      </c>
    </row>
    <row r="15" spans="1:3" ht="12.75">
      <c r="A15" s="6"/>
      <c r="B15" s="17" t="s">
        <v>10</v>
      </c>
      <c r="C15" s="114">
        <v>33403</v>
      </c>
    </row>
    <row r="16" spans="1:3" ht="12.75">
      <c r="A16" s="6"/>
      <c r="B16" s="17" t="s">
        <v>11</v>
      </c>
      <c r="C16" s="114">
        <v>13789</v>
      </c>
    </row>
    <row r="17" spans="1:3" ht="12.75">
      <c r="A17" s="6"/>
      <c r="B17" s="17" t="s">
        <v>12</v>
      </c>
      <c r="C17" s="114">
        <v>668</v>
      </c>
    </row>
    <row r="18" spans="1:3" ht="12.75">
      <c r="A18" s="6"/>
      <c r="B18" s="9" t="s">
        <v>13</v>
      </c>
      <c r="C18" s="114">
        <v>24500</v>
      </c>
    </row>
    <row r="19" spans="1:3" ht="12.75">
      <c r="A19" s="6"/>
      <c r="B19" s="9"/>
      <c r="C19" s="114"/>
    </row>
    <row r="20" spans="1:3" ht="15">
      <c r="A20" s="6"/>
      <c r="B20" s="11" t="s">
        <v>14</v>
      </c>
      <c r="C20" s="122"/>
    </row>
    <row r="21" spans="1:3" ht="12.75">
      <c r="A21" s="6"/>
      <c r="B21" s="9" t="s">
        <v>18</v>
      </c>
      <c r="C21" s="114">
        <v>39398</v>
      </c>
    </row>
    <row r="22" spans="1:3" ht="12.75">
      <c r="A22" s="6"/>
      <c r="B22" s="9" t="s">
        <v>19</v>
      </c>
      <c r="C22" s="114">
        <v>33403</v>
      </c>
    </row>
    <row r="23" spans="1:3" ht="13.5" thickBot="1">
      <c r="A23" s="12"/>
      <c r="B23" s="214" t="s">
        <v>24</v>
      </c>
      <c r="C23" s="203">
        <v>22000</v>
      </c>
    </row>
    <row r="24" ht="12.75">
      <c r="A24" s="3"/>
    </row>
    <row r="25" ht="12.75">
      <c r="A25" s="29" t="s">
        <v>25</v>
      </c>
    </row>
    <row r="27" spans="1:2" ht="12.75">
      <c r="A27" s="86"/>
      <c r="B27" s="87"/>
    </row>
    <row r="28" ht="12.75">
      <c r="A28" s="3"/>
    </row>
    <row r="29" spans="1:3" ht="12.75">
      <c r="A29" s="3"/>
      <c r="B29" s="89"/>
      <c r="C29" s="43"/>
    </row>
    <row r="30" spans="1:3" ht="12.75">
      <c r="A30" s="3"/>
      <c r="C30" s="88"/>
    </row>
    <row r="31" spans="1:3" ht="12.75">
      <c r="A31" s="3"/>
      <c r="B31" s="89"/>
      <c r="C31" s="43"/>
    </row>
  </sheetData>
  <printOptions horizontalCentered="1"/>
  <pageMargins left="0.7874015748031497" right="0.7874015748031497" top="0.984251968503937" bottom="0.984251968503937" header="0.5118110236220472" footer="0.5118110236220472"/>
  <pageSetup firstPageNumber="35" useFirstPageNumber="1" horizontalDpi="300" verticalDpi="300" orientation="portrait" paperSize="9" scale="95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2" max="2" width="69.75390625" style="0" customWidth="1"/>
    <col min="3" max="3" width="10.75390625" style="35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36" t="s">
        <v>30</v>
      </c>
    </row>
    <row r="4" ht="12.75">
      <c r="C4" s="36"/>
    </row>
    <row r="5" spans="1:3" ht="18">
      <c r="A5" s="1" t="s">
        <v>31</v>
      </c>
      <c r="B5" s="2"/>
      <c r="C5" s="85"/>
    </row>
    <row r="6" spans="1:2" ht="18" customHeight="1">
      <c r="A6" s="1"/>
      <c r="B6" s="2"/>
    </row>
    <row r="7" spans="1:3" ht="12.75" customHeight="1" thickBot="1">
      <c r="A7" s="1"/>
      <c r="B7" s="2"/>
      <c r="C7" s="36" t="s">
        <v>3</v>
      </c>
    </row>
    <row r="8" spans="1:3" ht="15.75">
      <c r="A8" s="142" t="s">
        <v>4</v>
      </c>
      <c r="B8" s="5"/>
      <c r="C8" s="100"/>
    </row>
    <row r="9" spans="1:3" ht="12.75">
      <c r="A9" s="6"/>
      <c r="B9" s="13" t="s">
        <v>5</v>
      </c>
      <c r="C9" s="90">
        <v>8275</v>
      </c>
    </row>
    <row r="10" spans="1:3" ht="12.75">
      <c r="A10" s="25"/>
      <c r="B10" s="14" t="s">
        <v>6</v>
      </c>
      <c r="C10" s="90">
        <v>483300</v>
      </c>
    </row>
    <row r="11" spans="1:3" ht="12.75">
      <c r="A11" s="25"/>
      <c r="B11" s="14"/>
      <c r="C11" s="90"/>
    </row>
    <row r="12" spans="1:3" ht="15.75">
      <c r="A12" s="26" t="s">
        <v>7</v>
      </c>
      <c r="B12" s="15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127490</v>
      </c>
    </row>
    <row r="15" spans="1:3" ht="12.75">
      <c r="A15" s="6"/>
      <c r="B15" s="17" t="s">
        <v>10</v>
      </c>
      <c r="C15" s="90">
        <v>67550</v>
      </c>
    </row>
    <row r="16" spans="1:3" ht="12.75">
      <c r="A16" s="6"/>
      <c r="B16" s="17" t="s">
        <v>11</v>
      </c>
      <c r="C16" s="90">
        <v>44622</v>
      </c>
    </row>
    <row r="17" spans="1:3" ht="12.75">
      <c r="A17" s="6"/>
      <c r="B17" s="17" t="s">
        <v>12</v>
      </c>
      <c r="C17" s="90">
        <v>1364</v>
      </c>
    </row>
    <row r="18" spans="1:3" ht="12.75">
      <c r="A18" s="6"/>
      <c r="B18" s="9" t="s">
        <v>13</v>
      </c>
      <c r="C18" s="90">
        <v>125300</v>
      </c>
    </row>
    <row r="19" spans="1:3" ht="12.75">
      <c r="A19" s="6"/>
      <c r="B19" s="31"/>
      <c r="C19" s="90"/>
    </row>
    <row r="20" spans="1:3" ht="15">
      <c r="A20" s="6"/>
      <c r="B20" s="18" t="s">
        <v>14</v>
      </c>
      <c r="C20" s="90"/>
    </row>
    <row r="21" spans="1:3" ht="12.75">
      <c r="A21" s="6"/>
      <c r="B21" s="9" t="s">
        <v>32</v>
      </c>
      <c r="C21" s="90">
        <v>57330</v>
      </c>
    </row>
    <row r="22" spans="1:3" ht="12.75">
      <c r="A22" s="6"/>
      <c r="B22" s="17" t="s">
        <v>29</v>
      </c>
      <c r="C22" s="101">
        <v>25923</v>
      </c>
    </row>
    <row r="23" spans="1:3" ht="12.75">
      <c r="A23" s="6"/>
      <c r="B23" s="17" t="s">
        <v>23</v>
      </c>
      <c r="C23" s="101">
        <v>3000</v>
      </c>
    </row>
    <row r="24" spans="1:3" ht="13.5" thickBot="1">
      <c r="A24" s="12"/>
      <c r="B24" s="214" t="s">
        <v>24</v>
      </c>
      <c r="C24" s="156">
        <v>0</v>
      </c>
    </row>
    <row r="26" ht="12.75">
      <c r="A26" s="29" t="s">
        <v>25</v>
      </c>
    </row>
    <row r="28" spans="1:2" ht="12.75">
      <c r="A28" s="86"/>
      <c r="B28" s="87"/>
    </row>
    <row r="29" ht="12.75">
      <c r="A29" s="3"/>
    </row>
    <row r="30" spans="1:3" ht="12.75">
      <c r="A30" s="3"/>
      <c r="B30" s="89"/>
      <c r="C30" s="43"/>
    </row>
    <row r="31" spans="1:3" ht="12.75">
      <c r="A31" s="3"/>
      <c r="C31" s="88"/>
    </row>
  </sheetData>
  <printOptions horizontalCentered="1"/>
  <pageMargins left="0.7874015748031497" right="0.7874015748031497" top="0.984251968503937" bottom="0.984251968503937" header="0.5118110236220472" footer="0.5118110236220472"/>
  <pageSetup firstPageNumber="9" useFirstPageNumber="1" horizontalDpi="300" verticalDpi="300" orientation="portrait" paperSize="9" scale="95" r:id="rId1"/>
  <headerFooter alignWithMargins="0">
    <oddHeader>&amp;C&amp;P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2" max="2" width="69.75390625" style="0" customWidth="1"/>
    <col min="3" max="3" width="10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223</v>
      </c>
    </row>
    <row r="4" ht="12.75">
      <c r="C4" s="24"/>
    </row>
    <row r="5" spans="1:3" ht="18">
      <c r="A5" s="1" t="s">
        <v>224</v>
      </c>
      <c r="B5" s="2"/>
      <c r="C5" s="49"/>
    </row>
    <row r="6" spans="1:2" ht="18" customHeight="1">
      <c r="A6" s="1"/>
      <c r="B6" s="2"/>
    </row>
    <row r="7" spans="1:3" ht="12.75" customHeight="1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4000</v>
      </c>
    </row>
    <row r="10" spans="1:3" ht="12.75">
      <c r="A10" s="25"/>
      <c r="B10" s="8" t="s">
        <v>6</v>
      </c>
      <c r="C10" s="90">
        <v>116674</v>
      </c>
    </row>
    <row r="11" spans="1:3" ht="12.75">
      <c r="A11" s="25"/>
      <c r="B11" s="8"/>
      <c r="C11" s="90"/>
    </row>
    <row r="12" spans="1:3" ht="15.75">
      <c r="A12" s="26" t="s">
        <v>7</v>
      </c>
      <c r="B12" s="19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54347</v>
      </c>
    </row>
    <row r="15" spans="1:3" ht="12.75">
      <c r="A15" s="6"/>
      <c r="B15" s="17" t="s">
        <v>10</v>
      </c>
      <c r="C15" s="90">
        <v>54297</v>
      </c>
    </row>
    <row r="16" spans="1:3" ht="12.75">
      <c r="A16" s="6"/>
      <c r="B16" s="17" t="s">
        <v>11</v>
      </c>
      <c r="C16" s="90">
        <v>19021</v>
      </c>
    </row>
    <row r="17" spans="1:3" ht="12.75">
      <c r="A17" s="6"/>
      <c r="B17" s="17" t="s">
        <v>12</v>
      </c>
      <c r="C17" s="90">
        <v>1086</v>
      </c>
    </row>
    <row r="18" spans="1:3" ht="12.75">
      <c r="A18" s="39"/>
      <c r="B18" s="9" t="s">
        <v>13</v>
      </c>
      <c r="C18" s="90">
        <v>7100</v>
      </c>
    </row>
    <row r="19" spans="1:3" ht="12.75">
      <c r="A19" s="39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8" t="s">
        <v>15</v>
      </c>
      <c r="C21" s="90">
        <v>23000</v>
      </c>
    </row>
    <row r="22" spans="1:3" ht="12.75">
      <c r="A22" s="6"/>
      <c r="B22" s="8" t="s">
        <v>16</v>
      </c>
      <c r="C22" s="90">
        <v>0</v>
      </c>
    </row>
    <row r="23" spans="1:3" ht="12.75">
      <c r="A23" s="6"/>
      <c r="B23" s="8" t="s">
        <v>17</v>
      </c>
      <c r="C23" s="90">
        <v>23000</v>
      </c>
    </row>
    <row r="24" spans="1:3" ht="12.75">
      <c r="A24" s="6"/>
      <c r="B24" s="20" t="s">
        <v>18</v>
      </c>
      <c r="C24" s="90">
        <v>54347</v>
      </c>
    </row>
    <row r="25" spans="1:3" ht="12.75">
      <c r="A25" s="6"/>
      <c r="B25" s="20" t="s">
        <v>19</v>
      </c>
      <c r="C25" s="90">
        <v>54297</v>
      </c>
    </row>
    <row r="26" spans="1:3" ht="12.75">
      <c r="A26" s="6"/>
      <c r="B26" s="22" t="s">
        <v>225</v>
      </c>
      <c r="C26" s="90">
        <v>50476</v>
      </c>
    </row>
    <row r="27" spans="1:3" ht="12.75">
      <c r="A27" s="10"/>
      <c r="B27" s="22" t="s">
        <v>226</v>
      </c>
      <c r="C27" s="105">
        <v>66198</v>
      </c>
    </row>
    <row r="28" spans="1:3" ht="13.5" thickBot="1">
      <c r="A28" s="21"/>
      <c r="B28" s="230" t="s">
        <v>24</v>
      </c>
      <c r="C28" s="223">
        <v>0</v>
      </c>
    </row>
    <row r="29" ht="12.75">
      <c r="A29" s="3"/>
    </row>
    <row r="30" ht="12.75">
      <c r="A30" s="29" t="s">
        <v>25</v>
      </c>
    </row>
    <row r="32" spans="1:2" ht="12.75">
      <c r="A32" s="86"/>
      <c r="B32" s="87"/>
    </row>
    <row r="33" ht="12.75">
      <c r="A33" s="3"/>
    </row>
    <row r="34" spans="1:3" ht="12.75">
      <c r="A34" s="3"/>
      <c r="B34" s="89"/>
      <c r="C34" s="43"/>
    </row>
    <row r="35" spans="1:3" ht="12.75">
      <c r="A35" s="3"/>
      <c r="C35" s="88"/>
    </row>
    <row r="36" spans="1:3" ht="12.75">
      <c r="A36" s="3"/>
      <c r="B36" s="89"/>
      <c r="C36" s="43"/>
    </row>
  </sheetData>
  <printOptions horizontalCentered="1"/>
  <pageMargins left="0.7874015748031497" right="0.7874015748031497" top="0.984251968503937" bottom="0.984251968503937" header="0.5118110236220472" footer="0.5118110236220472"/>
  <pageSetup firstPageNumber="36" useFirstPageNumber="1" horizontalDpi="300" verticalDpi="300" orientation="portrait" paperSize="9" scale="95" r:id="rId1"/>
  <headerFooter alignWithMargins="0">
    <oddHeader>&amp;C&amp;P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2" max="2" width="69.75390625" style="0" customWidth="1"/>
    <col min="3" max="3" width="10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227</v>
      </c>
    </row>
    <row r="4" ht="12.75">
      <c r="C4" s="24"/>
    </row>
    <row r="5" spans="1:3" ht="18">
      <c r="A5" s="1" t="s">
        <v>228</v>
      </c>
      <c r="B5" s="2"/>
      <c r="C5" s="49"/>
    </row>
    <row r="6" spans="1:2" ht="18" customHeight="1">
      <c r="A6" s="1"/>
      <c r="B6" s="2"/>
    </row>
    <row r="7" spans="1:3" ht="12.75" customHeight="1" thickBot="1">
      <c r="A7" s="1"/>
      <c r="B7" s="2"/>
      <c r="C7" s="24" t="s">
        <v>3</v>
      </c>
    </row>
    <row r="8" spans="1:3" ht="15.75">
      <c r="A8" s="27" t="s">
        <v>4</v>
      </c>
      <c r="B8" s="5"/>
      <c r="C8" s="113"/>
    </row>
    <row r="9" spans="1:3" ht="12.75">
      <c r="A9" s="6"/>
      <c r="B9" s="13" t="s">
        <v>5</v>
      </c>
      <c r="C9" s="109">
        <v>0</v>
      </c>
    </row>
    <row r="10" spans="1:3" ht="12.75">
      <c r="A10" s="25"/>
      <c r="B10" s="8" t="s">
        <v>6</v>
      </c>
      <c r="C10" s="109">
        <v>57422</v>
      </c>
    </row>
    <row r="11" spans="1:3" ht="12.75">
      <c r="A11" s="25"/>
      <c r="B11" s="8"/>
      <c r="C11" s="109"/>
    </row>
    <row r="12" spans="1:3" ht="15.75">
      <c r="A12" s="26" t="s">
        <v>7</v>
      </c>
      <c r="B12" s="19"/>
      <c r="C12" s="109"/>
    </row>
    <row r="13" spans="1:3" ht="15.75">
      <c r="A13" s="26"/>
      <c r="B13" s="16" t="s">
        <v>8</v>
      </c>
      <c r="C13" s="109"/>
    </row>
    <row r="14" spans="1:3" ht="12.75">
      <c r="A14" s="6"/>
      <c r="B14" s="17" t="s">
        <v>9</v>
      </c>
      <c r="C14" s="109">
        <v>28948</v>
      </c>
    </row>
    <row r="15" spans="1:3" ht="12.75">
      <c r="A15" s="6"/>
      <c r="B15" s="17" t="s">
        <v>10</v>
      </c>
      <c r="C15" s="109">
        <v>28545</v>
      </c>
    </row>
    <row r="16" spans="1:3" ht="12.75">
      <c r="A16" s="6"/>
      <c r="B16" s="17" t="s">
        <v>11</v>
      </c>
      <c r="C16" s="109">
        <v>10131</v>
      </c>
    </row>
    <row r="17" spans="1:3" ht="12.75">
      <c r="A17" s="6"/>
      <c r="B17" s="17" t="s">
        <v>12</v>
      </c>
      <c r="C17" s="109">
        <v>571</v>
      </c>
    </row>
    <row r="18" spans="1:3" ht="12.75">
      <c r="A18" s="6"/>
      <c r="B18" s="9" t="s">
        <v>13</v>
      </c>
      <c r="C18" s="109">
        <v>25969</v>
      </c>
    </row>
    <row r="19" spans="1:3" ht="12.75">
      <c r="A19" s="6"/>
      <c r="B19" s="9"/>
      <c r="C19" s="109"/>
    </row>
    <row r="20" spans="1:3" ht="15">
      <c r="A20" s="6"/>
      <c r="B20" s="11" t="s">
        <v>14</v>
      </c>
      <c r="C20" s="109"/>
    </row>
    <row r="21" spans="1:3" ht="12.75">
      <c r="A21" s="6"/>
      <c r="B21" s="9" t="s">
        <v>18</v>
      </c>
      <c r="C21" s="109">
        <v>28948</v>
      </c>
    </row>
    <row r="22" spans="1:3" ht="12.75">
      <c r="A22" s="6"/>
      <c r="B22" s="9" t="s">
        <v>19</v>
      </c>
      <c r="C22" s="109">
        <v>28545</v>
      </c>
    </row>
    <row r="23" spans="1:3" ht="13.5" thickBot="1">
      <c r="A23" s="12"/>
      <c r="B23" s="214" t="s">
        <v>24</v>
      </c>
      <c r="C23" s="231">
        <v>21769</v>
      </c>
    </row>
    <row r="24" ht="12.75">
      <c r="A24" s="3"/>
    </row>
    <row r="25" ht="12.75">
      <c r="A25" s="29" t="s">
        <v>25</v>
      </c>
    </row>
    <row r="27" spans="1:2" ht="12.75">
      <c r="A27" s="86"/>
      <c r="B27" s="87"/>
    </row>
    <row r="28" ht="12.75">
      <c r="A28" s="3"/>
    </row>
    <row r="29" spans="1:3" ht="12.75">
      <c r="A29" s="3"/>
      <c r="B29" s="89"/>
      <c r="C29" s="43"/>
    </row>
    <row r="30" spans="1:3" ht="12.75">
      <c r="A30" s="3"/>
      <c r="C30" s="88"/>
    </row>
    <row r="31" spans="1:3" ht="12.75">
      <c r="A31" s="3"/>
      <c r="B31" s="89"/>
      <c r="C31" s="43"/>
    </row>
  </sheetData>
  <printOptions horizontalCentered="1"/>
  <pageMargins left="0.7874015748031497" right="0.7874015748031497" top="0.984251968503937" bottom="0.984251968503937" header="0.5118110236220472" footer="0.5118110236220472"/>
  <pageSetup firstPageNumber="37" useFirstPageNumber="1" horizontalDpi="300" verticalDpi="300" orientation="portrait" paperSize="9" scale="95" r:id="rId1"/>
  <headerFooter alignWithMargins="0">
    <oddHeader>&amp;C&amp;P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2" max="2" width="69.75390625" style="0" customWidth="1"/>
    <col min="3" max="3" width="10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229</v>
      </c>
    </row>
    <row r="4" ht="12.75">
      <c r="C4" s="24"/>
    </row>
    <row r="5" spans="1:3" ht="18">
      <c r="A5" s="1" t="s">
        <v>230</v>
      </c>
      <c r="B5" s="2"/>
      <c r="C5" s="49"/>
    </row>
    <row r="6" spans="1:3" ht="18">
      <c r="A6" s="1"/>
      <c r="B6" s="2"/>
      <c r="C6" s="49"/>
    </row>
    <row r="7" spans="1:3" ht="12.75" customHeight="1" thickBot="1">
      <c r="A7" s="1"/>
      <c r="B7" s="2"/>
      <c r="C7" s="24" t="s">
        <v>3</v>
      </c>
    </row>
    <row r="8" spans="1:3" ht="12.75" customHeight="1">
      <c r="A8" s="27" t="s">
        <v>4</v>
      </c>
      <c r="B8" s="5"/>
      <c r="C8" s="100"/>
    </row>
    <row r="9" spans="1:3" ht="12.75">
      <c r="A9" s="6"/>
      <c r="B9" s="13" t="s">
        <v>5</v>
      </c>
      <c r="C9" s="90">
        <v>35</v>
      </c>
    </row>
    <row r="10" spans="1:3" ht="12.75">
      <c r="A10" s="25"/>
      <c r="B10" s="8" t="s">
        <v>6</v>
      </c>
      <c r="C10" s="90">
        <v>70220</v>
      </c>
    </row>
    <row r="11" spans="1:3" ht="12.75">
      <c r="A11" s="25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36216</v>
      </c>
    </row>
    <row r="15" spans="1:3" ht="12.75">
      <c r="A15" s="6"/>
      <c r="B15" s="17" t="s">
        <v>10</v>
      </c>
      <c r="C15" s="90">
        <v>19715</v>
      </c>
    </row>
    <row r="16" spans="1:3" ht="12.75">
      <c r="A16" s="6"/>
      <c r="B16" s="17" t="s">
        <v>11</v>
      </c>
      <c r="C16" s="90">
        <v>12676</v>
      </c>
    </row>
    <row r="17" spans="1:3" ht="12.75">
      <c r="A17" s="6"/>
      <c r="B17" s="17" t="s">
        <v>12</v>
      </c>
      <c r="C17" s="157">
        <v>724</v>
      </c>
    </row>
    <row r="18" spans="1:3" ht="12.75">
      <c r="A18" s="6"/>
      <c r="B18" s="9" t="s">
        <v>13</v>
      </c>
      <c r="C18" s="90">
        <v>2000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36216</v>
      </c>
    </row>
    <row r="22" spans="1:3" ht="12.75">
      <c r="A22" s="6"/>
      <c r="B22" s="9" t="s">
        <v>19</v>
      </c>
      <c r="C22" s="90">
        <v>19715</v>
      </c>
    </row>
    <row r="23" spans="1:3" ht="12.75">
      <c r="A23" s="6"/>
      <c r="B23" s="22" t="s">
        <v>231</v>
      </c>
      <c r="C23" s="90">
        <v>16108</v>
      </c>
    </row>
    <row r="24" spans="1:3" ht="12.75">
      <c r="A24" s="6"/>
      <c r="B24" s="22" t="s">
        <v>20</v>
      </c>
      <c r="C24" s="105">
        <v>2203</v>
      </c>
    </row>
    <row r="25" spans="1:3" ht="13.5" thickBot="1">
      <c r="A25" s="12"/>
      <c r="B25" s="214" t="s">
        <v>24</v>
      </c>
      <c r="C25" s="223">
        <v>0</v>
      </c>
    </row>
    <row r="26" ht="12.75">
      <c r="A26" s="3"/>
    </row>
    <row r="27" ht="12.75">
      <c r="A27" s="29" t="s">
        <v>25</v>
      </c>
    </row>
    <row r="29" spans="1:2" ht="12.75">
      <c r="A29" s="86"/>
      <c r="B29" s="87"/>
    </row>
    <row r="30" ht="12.75">
      <c r="A30" s="3"/>
    </row>
    <row r="31" spans="1:3" ht="12.75">
      <c r="A31" s="3"/>
      <c r="B31" s="89"/>
      <c r="C31" s="43"/>
    </row>
    <row r="32" spans="1:3" ht="12.75">
      <c r="A32" s="3"/>
      <c r="C32" s="88"/>
    </row>
    <row r="33" spans="1:3" ht="12.75">
      <c r="A33" s="3"/>
      <c r="B33" s="89"/>
      <c r="C33" s="43"/>
    </row>
  </sheetData>
  <printOptions horizontalCentered="1"/>
  <pageMargins left="0.7874015748031497" right="0.7874015748031497" top="0.984251968503937" bottom="0.984251968503937" header="0.5118110236220472" footer="0.5118110236220472"/>
  <pageSetup firstPageNumber="38" useFirstPageNumber="1" horizontalDpi="300" verticalDpi="300" orientation="portrait" paperSize="9" scale="95" r:id="rId1"/>
  <headerFooter alignWithMargins="0">
    <oddHeader>&amp;C&amp;P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2" max="2" width="69.75390625" style="0" customWidth="1"/>
    <col min="3" max="3" width="10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232</v>
      </c>
    </row>
    <row r="4" ht="12.75">
      <c r="C4" s="24"/>
    </row>
    <row r="5" spans="1:3" ht="18">
      <c r="A5" s="1" t="s">
        <v>233</v>
      </c>
      <c r="B5" s="2"/>
      <c r="C5" s="49"/>
    </row>
    <row r="6" spans="1:2" ht="18" customHeight="1">
      <c r="A6" s="1"/>
      <c r="B6" s="2"/>
    </row>
    <row r="7" spans="1:3" ht="12.75" customHeight="1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39000</v>
      </c>
    </row>
    <row r="10" spans="1:3" ht="12.75">
      <c r="A10" s="25"/>
      <c r="B10" s="8" t="s">
        <v>6</v>
      </c>
      <c r="C10" s="90">
        <v>3047532</v>
      </c>
    </row>
    <row r="11" spans="1:3" ht="12.75">
      <c r="A11" s="25"/>
      <c r="B11" s="8"/>
      <c r="C11" s="90"/>
    </row>
    <row r="12" spans="1:3" ht="15.75">
      <c r="A12" s="26" t="s">
        <v>7</v>
      </c>
      <c r="B12" s="19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39775</v>
      </c>
    </row>
    <row r="15" spans="1:3" ht="12.75">
      <c r="A15" s="6"/>
      <c r="B15" s="17" t="s">
        <v>10</v>
      </c>
      <c r="C15" s="90">
        <v>38941</v>
      </c>
    </row>
    <row r="16" spans="1:3" ht="12.75">
      <c r="A16" s="6"/>
      <c r="B16" s="17" t="s">
        <v>11</v>
      </c>
      <c r="C16" s="90">
        <v>13921</v>
      </c>
    </row>
    <row r="17" spans="1:3" ht="12.75">
      <c r="A17" s="6"/>
      <c r="B17" s="17" t="s">
        <v>12</v>
      </c>
      <c r="C17" s="90">
        <v>779</v>
      </c>
    </row>
    <row r="18" spans="1:3" ht="12.75">
      <c r="A18" s="6"/>
      <c r="B18" s="9" t="s">
        <v>13</v>
      </c>
      <c r="C18" s="90">
        <v>385470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15</v>
      </c>
      <c r="C21" s="90">
        <v>3047532</v>
      </c>
    </row>
    <row r="22" spans="1:3" ht="12.75">
      <c r="A22" s="6"/>
      <c r="B22" s="9" t="s">
        <v>16</v>
      </c>
      <c r="C22" s="90">
        <v>2465845</v>
      </c>
    </row>
    <row r="23" spans="1:3" ht="12.75">
      <c r="A23" s="6"/>
      <c r="B23" s="9" t="s">
        <v>17</v>
      </c>
      <c r="C23" s="90">
        <v>581687</v>
      </c>
    </row>
    <row r="24" spans="1:3" ht="12.75">
      <c r="A24" s="6"/>
      <c r="B24" s="22" t="s">
        <v>104</v>
      </c>
      <c r="C24" s="105">
        <v>2700</v>
      </c>
    </row>
    <row r="25" spans="1:3" ht="13.5" thickBot="1">
      <c r="A25" s="12"/>
      <c r="B25" s="214" t="s">
        <v>24</v>
      </c>
      <c r="C25" s="223">
        <v>0</v>
      </c>
    </row>
    <row r="26" spans="1:2" ht="12.75">
      <c r="A26" s="3"/>
      <c r="B26" s="4"/>
    </row>
    <row r="27" ht="12.75">
      <c r="A27" s="29" t="s">
        <v>25</v>
      </c>
    </row>
    <row r="29" spans="1:2" ht="12.75">
      <c r="A29" s="86"/>
      <c r="B29" s="87"/>
    </row>
    <row r="30" ht="12.75">
      <c r="A30" s="3"/>
    </row>
    <row r="31" spans="1:3" ht="12.75">
      <c r="A31" s="3"/>
      <c r="B31" s="89"/>
      <c r="C31" s="43"/>
    </row>
    <row r="32" spans="1:3" ht="12.75">
      <c r="A32" s="3"/>
      <c r="C32" s="88"/>
    </row>
    <row r="33" spans="1:3" ht="12.75">
      <c r="A33" s="3"/>
      <c r="B33" s="89"/>
      <c r="C33" s="43"/>
    </row>
  </sheetData>
  <printOptions horizontalCentered="1"/>
  <pageMargins left="0.7874015748031497" right="0.7874015748031497" top="0.984251968503937" bottom="0.984251968503937" header="0.5118110236220472" footer="0.5118110236220472"/>
  <pageSetup firstPageNumber="39" useFirstPageNumber="1" horizontalDpi="300" verticalDpi="300" orientation="portrait" paperSize="9" scale="95" r:id="rId1"/>
  <headerFooter alignWithMargins="0">
    <oddHeader>&amp;C&amp;P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2" max="2" width="69.75390625" style="0" customWidth="1"/>
    <col min="3" max="3" width="10.75390625" style="0" customWidth="1"/>
  </cols>
  <sheetData>
    <row r="1" ht="12.75">
      <c r="B1" s="24"/>
    </row>
    <row r="2" ht="12.75">
      <c r="C2" s="24" t="s">
        <v>0</v>
      </c>
    </row>
    <row r="3" ht="12.75">
      <c r="C3" s="24" t="s">
        <v>234</v>
      </c>
    </row>
    <row r="4" ht="12.75">
      <c r="C4" s="24"/>
    </row>
    <row r="5" spans="1:3" ht="18">
      <c r="A5" s="1" t="s">
        <v>235</v>
      </c>
      <c r="B5" s="2"/>
      <c r="C5" s="49"/>
    </row>
    <row r="6" spans="1:2" ht="18" customHeight="1">
      <c r="A6" s="1" t="s">
        <v>236</v>
      </c>
      <c r="B6" s="2"/>
    </row>
    <row r="7" spans="1:2" ht="18" customHeight="1">
      <c r="A7" s="1"/>
      <c r="B7" s="2"/>
    </row>
    <row r="8" spans="1:4" ht="12.75" customHeight="1" thickBot="1">
      <c r="A8" s="1"/>
      <c r="B8" s="2"/>
      <c r="C8" s="24" t="s">
        <v>3</v>
      </c>
      <c r="D8" s="136"/>
    </row>
    <row r="9" spans="1:4" ht="15.75">
      <c r="A9" s="28" t="s">
        <v>4</v>
      </c>
      <c r="B9" s="5"/>
      <c r="C9" s="96"/>
      <c r="D9" s="137"/>
    </row>
    <row r="10" spans="1:4" ht="12.75">
      <c r="A10" s="10"/>
      <c r="B10" s="154" t="s">
        <v>5</v>
      </c>
      <c r="C10" s="134">
        <v>63</v>
      </c>
      <c r="D10" s="137"/>
    </row>
    <row r="11" spans="1:4" ht="12.75">
      <c r="A11" s="153"/>
      <c r="B11" s="155" t="s">
        <v>6</v>
      </c>
      <c r="C11" s="114">
        <v>30480</v>
      </c>
      <c r="D11" s="138"/>
    </row>
    <row r="12" spans="1:4" ht="15">
      <c r="A12" s="153"/>
      <c r="B12" s="155"/>
      <c r="C12" s="106"/>
      <c r="D12" s="139"/>
    </row>
    <row r="13" spans="1:4" ht="15.75">
      <c r="A13" s="26" t="s">
        <v>7</v>
      </c>
      <c r="B13" s="19"/>
      <c r="C13" s="107"/>
      <c r="D13" s="137"/>
    </row>
    <row r="14" spans="1:4" ht="15">
      <c r="A14" s="153"/>
      <c r="B14" s="81" t="s">
        <v>8</v>
      </c>
      <c r="C14" s="108"/>
      <c r="D14" s="137"/>
    </row>
    <row r="15" spans="1:4" ht="12.75">
      <c r="A15" s="10"/>
      <c r="B15" s="82" t="s">
        <v>9</v>
      </c>
      <c r="C15" s="114">
        <v>12002</v>
      </c>
      <c r="D15" s="137"/>
    </row>
    <row r="16" spans="1:4" ht="12.75">
      <c r="A16" s="10"/>
      <c r="B16" s="82" t="s">
        <v>10</v>
      </c>
      <c r="C16" s="114">
        <v>6543</v>
      </c>
      <c r="D16" s="137"/>
    </row>
    <row r="17" spans="1:4" ht="12.75" customHeight="1">
      <c r="A17" s="10"/>
      <c r="B17" s="82" t="s">
        <v>11</v>
      </c>
      <c r="C17" s="114">
        <v>4201</v>
      </c>
      <c r="D17" s="137"/>
    </row>
    <row r="18" spans="1:4" ht="12.75">
      <c r="A18" s="10"/>
      <c r="B18" s="82" t="s">
        <v>12</v>
      </c>
      <c r="C18" s="114">
        <v>131</v>
      </c>
      <c r="D18" s="137"/>
    </row>
    <row r="19" spans="1:4" ht="12.75" customHeight="1">
      <c r="A19" s="10"/>
      <c r="B19" s="82" t="s">
        <v>13</v>
      </c>
      <c r="C19" s="114">
        <v>1200</v>
      </c>
      <c r="D19" s="140"/>
    </row>
    <row r="20" spans="1:4" ht="12.75">
      <c r="A20" s="10"/>
      <c r="B20" s="20"/>
      <c r="C20" s="106"/>
      <c r="D20" s="137"/>
    </row>
    <row r="21" spans="1:4" ht="15">
      <c r="A21" s="10"/>
      <c r="B21" s="83" t="s">
        <v>14</v>
      </c>
      <c r="C21" s="106"/>
      <c r="D21" s="137"/>
    </row>
    <row r="22" spans="1:4" ht="12.75" customHeight="1" thickBot="1">
      <c r="A22" s="21"/>
      <c r="B22" s="230" t="s">
        <v>24</v>
      </c>
      <c r="C22" s="206">
        <v>0</v>
      </c>
      <c r="D22" s="137"/>
    </row>
    <row r="24" ht="12.75">
      <c r="A24" s="29" t="s">
        <v>25</v>
      </c>
    </row>
    <row r="26" spans="1:2" ht="12.75">
      <c r="A26" s="86"/>
      <c r="B26" s="87"/>
    </row>
    <row r="27" ht="12.75">
      <c r="A27" s="3"/>
    </row>
    <row r="28" spans="1:3" ht="12.75">
      <c r="A28" s="3"/>
      <c r="B28" s="89"/>
      <c r="C28" s="43"/>
    </row>
    <row r="29" spans="1:3" ht="12.75">
      <c r="A29" s="3"/>
      <c r="C29" s="88"/>
    </row>
    <row r="30" spans="1:3" ht="12.75">
      <c r="A30" s="3"/>
      <c r="B30" s="89"/>
      <c r="C30" s="43"/>
    </row>
  </sheetData>
  <printOptions horizontalCentered="1"/>
  <pageMargins left="0.7874015748031497" right="0.7874015748031497" top="0.984251968503937" bottom="0.984251968503937" header="0.5118110236220472" footer="0.5118110236220472"/>
  <pageSetup firstPageNumber="40" useFirstPageNumber="1" horizontalDpi="300" verticalDpi="300" orientation="portrait" paperSize="9" scale="95" r:id="rId1"/>
  <headerFooter alignWithMargins="0">
    <oddHeader>&amp;C&amp;P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2" max="2" width="69.75390625" style="0" customWidth="1"/>
    <col min="3" max="3" width="10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237</v>
      </c>
    </row>
    <row r="4" ht="12.75">
      <c r="C4" s="24"/>
    </row>
    <row r="5" spans="1:3" ht="18">
      <c r="A5" s="1" t="s">
        <v>238</v>
      </c>
      <c r="B5" s="2"/>
      <c r="C5" s="49"/>
    </row>
    <row r="6" spans="1:2" ht="18" customHeight="1">
      <c r="A6" s="1"/>
      <c r="B6" s="2"/>
    </row>
    <row r="7" spans="1:3" ht="12.75" customHeight="1" thickBot="1">
      <c r="A7" s="1"/>
      <c r="B7" s="2"/>
      <c r="C7" s="24" t="s">
        <v>3</v>
      </c>
    </row>
    <row r="8" spans="1:3" ht="15.75">
      <c r="A8" s="27" t="s">
        <v>4</v>
      </c>
      <c r="B8" s="5"/>
      <c r="C8" s="103"/>
    </row>
    <row r="9" spans="1:3" ht="12.75">
      <c r="A9" s="6"/>
      <c r="B9" s="13" t="s">
        <v>5</v>
      </c>
      <c r="C9" s="90">
        <v>850000</v>
      </c>
    </row>
    <row r="10" spans="1:3" ht="12.75">
      <c r="A10" s="25"/>
      <c r="B10" s="8" t="s">
        <v>6</v>
      </c>
      <c r="C10" s="90">
        <v>1970396</v>
      </c>
    </row>
    <row r="11" spans="1:3" ht="12.75">
      <c r="A11" s="25"/>
      <c r="B11" s="8"/>
      <c r="C11" s="90"/>
    </row>
    <row r="12" spans="1:3" ht="15.75">
      <c r="A12" s="26" t="s">
        <v>7</v>
      </c>
      <c r="B12" s="19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76120</v>
      </c>
    </row>
    <row r="15" spans="1:3" ht="12.75">
      <c r="A15" s="6"/>
      <c r="B15" s="17" t="s">
        <v>10</v>
      </c>
      <c r="C15" s="90">
        <v>75700</v>
      </c>
    </row>
    <row r="16" spans="1:3" ht="12.75">
      <c r="A16" s="6"/>
      <c r="B16" s="17" t="s">
        <v>11</v>
      </c>
      <c r="C16" s="90">
        <v>26642</v>
      </c>
    </row>
    <row r="17" spans="1:3" ht="12.75">
      <c r="A17" s="6"/>
      <c r="B17" s="17" t="s">
        <v>12</v>
      </c>
      <c r="C17" s="90">
        <v>1514</v>
      </c>
    </row>
    <row r="18" spans="1:3" ht="12.75">
      <c r="A18" s="6"/>
      <c r="B18" s="9" t="s">
        <v>13</v>
      </c>
      <c r="C18" s="90">
        <v>348005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107</v>
      </c>
      <c r="C21" s="90">
        <v>76120</v>
      </c>
    </row>
    <row r="22" spans="1:3" ht="12.75">
      <c r="A22" s="6"/>
      <c r="B22" s="9" t="s">
        <v>19</v>
      </c>
      <c r="C22" s="90">
        <v>75700</v>
      </c>
    </row>
    <row r="23" spans="1:3" ht="12.75">
      <c r="A23" s="6"/>
      <c r="B23" s="166" t="s">
        <v>24</v>
      </c>
      <c r="C23" s="90">
        <v>951156</v>
      </c>
    </row>
    <row r="24" spans="1:3" ht="13.5" thickBot="1">
      <c r="A24" s="12"/>
      <c r="B24" s="219" t="s">
        <v>48</v>
      </c>
      <c r="C24" s="102">
        <v>1419429</v>
      </c>
    </row>
    <row r="25" spans="1:3" ht="12.75">
      <c r="A25" s="3"/>
      <c r="C25" s="71"/>
    </row>
    <row r="26" spans="1:3" ht="12.75">
      <c r="A26" s="29" t="s">
        <v>25</v>
      </c>
      <c r="C26" s="71"/>
    </row>
    <row r="28" spans="1:2" ht="12.75">
      <c r="A28" s="86"/>
      <c r="B28" s="87"/>
    </row>
    <row r="29" ht="12.75">
      <c r="A29" s="3"/>
    </row>
    <row r="30" spans="1:3" ht="12.75">
      <c r="A30" s="3"/>
      <c r="B30" s="89"/>
      <c r="C30" s="43"/>
    </row>
    <row r="31" spans="1:3" ht="12.75">
      <c r="A31" s="3"/>
      <c r="C31" s="88"/>
    </row>
    <row r="32" spans="1:3" ht="12.75">
      <c r="A32" s="3"/>
      <c r="B32" s="89"/>
      <c r="C32" s="43"/>
    </row>
  </sheetData>
  <printOptions/>
  <pageMargins left="0.75" right="0.75" top="1" bottom="1" header="0.4921259845" footer="0.4921259845"/>
  <pageSetup firstPageNumber="41" useFirstPageNumber="1" horizontalDpi="180" verticalDpi="180" orientation="portrait" paperSize="9" scale="95" r:id="rId1"/>
  <headerFooter alignWithMargins="0">
    <oddHeader>&amp;C&amp;P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2" max="2" width="69.75390625" style="0" customWidth="1"/>
    <col min="3" max="3" width="10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239</v>
      </c>
    </row>
    <row r="4" ht="12.75">
      <c r="C4" s="24"/>
    </row>
    <row r="5" spans="1:4" ht="18">
      <c r="A5" s="1" t="s">
        <v>240</v>
      </c>
      <c r="B5" s="2"/>
      <c r="C5" s="49"/>
      <c r="D5" s="23"/>
    </row>
    <row r="6" spans="1:2" ht="18" customHeight="1">
      <c r="A6" s="1"/>
      <c r="B6" s="2"/>
    </row>
    <row r="7" spans="1:3" ht="12.75" customHeight="1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1000</v>
      </c>
    </row>
    <row r="10" spans="1:5" ht="12.75">
      <c r="A10" s="25"/>
      <c r="B10" s="8" t="s">
        <v>6</v>
      </c>
      <c r="C10" s="90">
        <v>272886</v>
      </c>
      <c r="E10" s="43"/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5" ht="12.75">
      <c r="A14" s="6"/>
      <c r="B14" s="17" t="s">
        <v>9</v>
      </c>
      <c r="C14" s="90">
        <v>72053</v>
      </c>
      <c r="E14" s="43"/>
    </row>
    <row r="15" spans="1:5" ht="12.75">
      <c r="A15" s="6"/>
      <c r="B15" s="17" t="s">
        <v>10</v>
      </c>
      <c r="C15" s="90">
        <v>71931</v>
      </c>
      <c r="E15" s="43"/>
    </row>
    <row r="16" spans="1:5" ht="12.75">
      <c r="A16" s="6"/>
      <c r="B16" s="17" t="s">
        <v>11</v>
      </c>
      <c r="C16" s="90">
        <v>25218</v>
      </c>
      <c r="E16" s="43"/>
    </row>
    <row r="17" spans="1:5" ht="12.75">
      <c r="A17" s="6"/>
      <c r="B17" s="17" t="s">
        <v>12</v>
      </c>
      <c r="C17" s="90">
        <v>1438</v>
      </c>
      <c r="E17" s="43"/>
    </row>
    <row r="18" spans="1:3" ht="12.75">
      <c r="A18" s="6"/>
      <c r="B18" s="9" t="s">
        <v>13</v>
      </c>
      <c r="C18" s="90">
        <v>37042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15</v>
      </c>
      <c r="C21" s="90">
        <v>37140</v>
      </c>
    </row>
    <row r="22" spans="1:3" ht="12.75">
      <c r="A22" s="6"/>
      <c r="B22" s="9" t="s">
        <v>16</v>
      </c>
      <c r="C22" s="90">
        <v>16500</v>
      </c>
    </row>
    <row r="23" spans="1:3" ht="12.75">
      <c r="A23" s="6"/>
      <c r="B23" s="9" t="s">
        <v>17</v>
      </c>
      <c r="C23" s="90">
        <v>20640</v>
      </c>
    </row>
    <row r="24" spans="1:5" ht="12.75">
      <c r="A24" s="6"/>
      <c r="B24" s="9" t="s">
        <v>18</v>
      </c>
      <c r="C24" s="90">
        <v>53393</v>
      </c>
      <c r="E24" s="43"/>
    </row>
    <row r="25" spans="1:5" ht="12.75">
      <c r="A25" s="6"/>
      <c r="B25" s="9" t="s">
        <v>241</v>
      </c>
      <c r="C25" s="90">
        <v>53298</v>
      </c>
      <c r="E25" s="43"/>
    </row>
    <row r="26" spans="1:3" ht="12.75">
      <c r="A26" s="6"/>
      <c r="B26" s="9" t="s">
        <v>42</v>
      </c>
      <c r="C26" s="90">
        <v>0</v>
      </c>
    </row>
    <row r="27" spans="1:3" ht="12.75">
      <c r="A27" s="6"/>
      <c r="B27" s="149" t="s">
        <v>242</v>
      </c>
      <c r="C27" s="97">
        <v>9000</v>
      </c>
    </row>
    <row r="28" spans="1:3" ht="13.5" thickBot="1">
      <c r="A28" s="12"/>
      <c r="B28" s="214" t="s">
        <v>24</v>
      </c>
      <c r="C28" s="232">
        <v>23000</v>
      </c>
    </row>
    <row r="29" spans="1:3" ht="12.75">
      <c r="A29" s="3"/>
      <c r="C29" s="24"/>
    </row>
    <row r="30" spans="1:3" ht="12.75">
      <c r="A30" s="29" t="s">
        <v>25</v>
      </c>
      <c r="C30" s="24"/>
    </row>
    <row r="31" ht="12.75">
      <c r="C31" s="24"/>
    </row>
    <row r="32" spans="1:3" ht="12.75">
      <c r="A32" s="86"/>
      <c r="B32" s="87"/>
      <c r="C32" s="24"/>
    </row>
    <row r="33" spans="1:3" ht="12.75">
      <c r="A33" s="3"/>
      <c r="C33" s="24"/>
    </row>
    <row r="34" spans="1:3" ht="12.75">
      <c r="A34" s="3"/>
      <c r="B34" s="89"/>
      <c r="C34" s="43"/>
    </row>
    <row r="35" spans="1:3" ht="12.75">
      <c r="A35" s="3"/>
      <c r="C35" s="88"/>
    </row>
    <row r="36" spans="1:3" ht="12.75">
      <c r="A36" s="3"/>
      <c r="B36" s="89"/>
      <c r="C36" s="43"/>
    </row>
    <row r="37" ht="12.75">
      <c r="C37" s="24"/>
    </row>
    <row r="38" ht="12.75">
      <c r="C38" s="24"/>
    </row>
    <row r="39" ht="12.75">
      <c r="C39" s="24"/>
    </row>
    <row r="40" ht="12.75">
      <c r="C40" s="24"/>
    </row>
  </sheetData>
  <printOptions/>
  <pageMargins left="0.75" right="0.75" top="1" bottom="1" header="0.4921259845" footer="0.4921259845"/>
  <pageSetup firstPageNumber="42" useFirstPageNumber="1" horizontalDpi="180" verticalDpi="180" orientation="portrait" paperSize="9" scale="95" r:id="rId1"/>
  <headerFooter alignWithMargins="0">
    <oddHeader>&amp;C&amp;P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  <col min="3" max="3" width="10.75390625" style="0" customWidth="1"/>
    <col min="5" max="5" width="10.1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243</v>
      </c>
    </row>
    <row r="4" ht="12.75">
      <c r="C4" s="24"/>
    </row>
    <row r="5" spans="1:4" ht="18">
      <c r="A5" s="1" t="s">
        <v>244</v>
      </c>
      <c r="B5" s="2"/>
      <c r="C5" s="49"/>
      <c r="D5" s="23"/>
    </row>
    <row r="6" spans="1:2" ht="18" customHeight="1">
      <c r="A6" s="1"/>
      <c r="B6" s="242" t="s">
        <v>245</v>
      </c>
    </row>
    <row r="7" spans="1:3" ht="12.75" customHeight="1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1082078</v>
      </c>
    </row>
    <row r="10" spans="1:5" ht="12.75">
      <c r="A10" s="25"/>
      <c r="B10" s="8" t="s">
        <v>6</v>
      </c>
      <c r="C10" s="90">
        <v>34272599</v>
      </c>
      <c r="E10" s="43"/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5" ht="12.75">
      <c r="A14" s="6"/>
      <c r="B14" s="17" t="s">
        <v>9</v>
      </c>
      <c r="C14" s="90">
        <v>4338147.2</v>
      </c>
      <c r="E14" s="43"/>
    </row>
    <row r="15" spans="1:5" ht="12.75">
      <c r="A15" s="6"/>
      <c r="B15" s="17" t="s">
        <v>10</v>
      </c>
      <c r="C15" s="90">
        <v>4276455.2</v>
      </c>
      <c r="E15" s="43"/>
    </row>
    <row r="16" spans="1:5" ht="12.75">
      <c r="A16" s="6"/>
      <c r="B16" s="17" t="s">
        <v>11</v>
      </c>
      <c r="C16" s="90">
        <v>1518353</v>
      </c>
      <c r="E16" s="43"/>
    </row>
    <row r="17" spans="1:5" ht="12.75">
      <c r="A17" s="6"/>
      <c r="B17" s="17" t="s">
        <v>12</v>
      </c>
      <c r="C17" s="90">
        <v>85529</v>
      </c>
      <c r="E17" s="43"/>
    </row>
    <row r="18" spans="1:3" ht="12.75">
      <c r="A18" s="6"/>
      <c r="B18" s="9" t="s">
        <v>13</v>
      </c>
      <c r="C18" s="90">
        <v>1301531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3326831</v>
      </c>
    </row>
    <row r="22" spans="1:3" ht="12.75">
      <c r="A22" s="6"/>
      <c r="B22" s="9" t="s">
        <v>241</v>
      </c>
      <c r="C22" s="90">
        <v>3281000</v>
      </c>
    </row>
    <row r="23" spans="1:3" ht="12.75">
      <c r="A23" s="6"/>
      <c r="B23" s="165" t="s">
        <v>24</v>
      </c>
      <c r="C23" s="146">
        <v>0</v>
      </c>
    </row>
    <row r="24" spans="1:3" ht="12.75">
      <c r="A24" s="6"/>
      <c r="B24" s="143" t="s">
        <v>48</v>
      </c>
      <c r="C24" s="97">
        <v>84432</v>
      </c>
    </row>
    <row r="25" spans="1:5" ht="12.75">
      <c r="A25" s="6"/>
      <c r="B25" s="82" t="s">
        <v>246</v>
      </c>
      <c r="C25" s="97">
        <v>1400000</v>
      </c>
      <c r="E25" s="43"/>
    </row>
    <row r="26" spans="1:5" ht="12.75">
      <c r="A26" s="6"/>
      <c r="B26" s="82" t="s">
        <v>247</v>
      </c>
      <c r="C26" s="97">
        <v>2185420</v>
      </c>
      <c r="E26" s="43"/>
    </row>
    <row r="27" spans="1:5" ht="12.75">
      <c r="A27" s="6"/>
      <c r="B27" s="82" t="s">
        <v>248</v>
      </c>
      <c r="C27" s="97">
        <v>1829800</v>
      </c>
      <c r="E27" s="43"/>
    </row>
    <row r="28" spans="1:5" ht="12.75">
      <c r="A28" s="6"/>
      <c r="B28" s="82" t="s">
        <v>249</v>
      </c>
      <c r="C28" s="97">
        <v>0</v>
      </c>
      <c r="E28" s="43"/>
    </row>
    <row r="29" spans="1:5" ht="12.75">
      <c r="A29" s="6"/>
      <c r="B29" s="82" t="s">
        <v>250</v>
      </c>
      <c r="C29" s="97">
        <v>0</v>
      </c>
      <c r="E29" s="43"/>
    </row>
    <row r="30" spans="1:5" ht="12.75">
      <c r="A30" s="6"/>
      <c r="B30" s="82" t="s">
        <v>251</v>
      </c>
      <c r="C30" s="97">
        <v>0</v>
      </c>
      <c r="E30" s="43"/>
    </row>
    <row r="31" spans="1:5" ht="25.5">
      <c r="A31" s="6"/>
      <c r="B31" s="248" t="s">
        <v>252</v>
      </c>
      <c r="C31" s="247">
        <v>0</v>
      </c>
      <c r="E31" s="43"/>
    </row>
    <row r="32" spans="1:5" ht="13.5" thickBot="1">
      <c r="A32" s="12"/>
      <c r="B32" s="233" t="s">
        <v>253</v>
      </c>
      <c r="C32" s="232">
        <v>12006222</v>
      </c>
      <c r="E32" s="43"/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43" useFirstPageNumber="1" orientation="portrait" paperSize="9" scale="95" r:id="rId1"/>
  <headerFooter alignWithMargins="0">
    <oddHeader>&amp;C&amp;P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254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255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25618</v>
      </c>
    </row>
    <row r="10" spans="1:3" ht="12.75">
      <c r="A10" s="25"/>
      <c r="B10" s="8" t="s">
        <v>6</v>
      </c>
      <c r="C10" s="90">
        <v>269256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55473</v>
      </c>
    </row>
    <row r="15" spans="1:3" ht="12.75">
      <c r="A15" s="6"/>
      <c r="B15" s="17" t="s">
        <v>10</v>
      </c>
      <c r="C15" s="90">
        <v>54773</v>
      </c>
    </row>
    <row r="16" spans="1:3" ht="12.75">
      <c r="A16" s="6"/>
      <c r="B16" s="17" t="s">
        <v>11</v>
      </c>
      <c r="C16" s="90">
        <v>19416</v>
      </c>
    </row>
    <row r="17" spans="1:3" ht="12.75">
      <c r="A17" s="6"/>
      <c r="B17" s="17" t="s">
        <v>12</v>
      </c>
      <c r="C17" s="90">
        <v>1095</v>
      </c>
    </row>
    <row r="18" spans="1:3" ht="12.75">
      <c r="A18" s="6"/>
      <c r="B18" s="9" t="s">
        <v>13</v>
      </c>
      <c r="C18" s="90">
        <v>15744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33774</v>
      </c>
    </row>
    <row r="22" spans="1:3" ht="12.75">
      <c r="A22" s="6"/>
      <c r="B22" s="9" t="s">
        <v>241</v>
      </c>
      <c r="C22" s="90">
        <v>33201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682</v>
      </c>
    </row>
    <row r="25" spans="1:3" ht="12.75">
      <c r="A25" s="6"/>
      <c r="B25" s="82" t="s">
        <v>246</v>
      </c>
      <c r="C25" s="97">
        <v>13365</v>
      </c>
    </row>
    <row r="26" spans="1:3" ht="12.75">
      <c r="A26" s="6"/>
      <c r="B26" s="82" t="s">
        <v>247</v>
      </c>
      <c r="C26" s="97">
        <v>17100</v>
      </c>
    </row>
    <row r="27" spans="1:3" ht="12.75">
      <c r="A27" s="6"/>
      <c r="B27" s="82" t="s">
        <v>248</v>
      </c>
      <c r="C27" s="97">
        <v>25600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58762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44" useFirstPageNumber="1" orientation="portrait" paperSize="9" scale="95" r:id="rId1"/>
  <headerFooter alignWithMargins="0">
    <oddHeader>&amp;C&amp;P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256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257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45191</v>
      </c>
    </row>
    <row r="10" spans="1:3" ht="12.75">
      <c r="A10" s="25"/>
      <c r="B10" s="8" t="s">
        <v>6</v>
      </c>
      <c r="C10" s="90">
        <v>578609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58054</v>
      </c>
    </row>
    <row r="15" spans="1:3" ht="12.75">
      <c r="A15" s="6"/>
      <c r="B15" s="17" t="s">
        <v>10</v>
      </c>
      <c r="C15" s="90">
        <v>56842</v>
      </c>
    </row>
    <row r="16" spans="1:3" ht="12.75">
      <c r="A16" s="6"/>
      <c r="B16" s="17" t="s">
        <v>11</v>
      </c>
      <c r="C16" s="90">
        <v>20319</v>
      </c>
    </row>
    <row r="17" spans="1:3" ht="12.75">
      <c r="A17" s="6"/>
      <c r="B17" s="17" t="s">
        <v>12</v>
      </c>
      <c r="C17" s="90">
        <v>1137</v>
      </c>
    </row>
    <row r="18" spans="1:3" ht="12.75">
      <c r="A18" s="6"/>
      <c r="B18" s="9" t="s">
        <v>13</v>
      </c>
      <c r="C18" s="90">
        <v>40848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58054</v>
      </c>
    </row>
    <row r="22" spans="1:3" ht="12.75">
      <c r="A22" s="6"/>
      <c r="B22" s="9" t="s">
        <v>241</v>
      </c>
      <c r="C22" s="90">
        <v>56842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600</v>
      </c>
    </row>
    <row r="25" spans="1:3" ht="12.75">
      <c r="A25" s="6"/>
      <c r="B25" s="82" t="s">
        <v>246</v>
      </c>
      <c r="C25" s="97">
        <v>21431</v>
      </c>
    </row>
    <row r="26" spans="1:3" ht="12.75">
      <c r="A26" s="6"/>
      <c r="B26" s="82" t="s">
        <v>247</v>
      </c>
      <c r="C26" s="97">
        <v>34500</v>
      </c>
    </row>
    <row r="27" spans="1:3" ht="12.75">
      <c r="A27" s="6"/>
      <c r="B27" s="82" t="s">
        <v>248</v>
      </c>
      <c r="C27" s="97">
        <v>34400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150875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45" useFirstPageNumber="1" orientation="portrait" paperSize="9" scale="95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2" max="2" width="69.75390625" style="0" customWidth="1"/>
    <col min="3" max="3" width="10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33</v>
      </c>
    </row>
    <row r="4" ht="12.75">
      <c r="C4" s="24"/>
    </row>
    <row r="5" spans="1:3" ht="18">
      <c r="A5" s="1" t="s">
        <v>34</v>
      </c>
      <c r="B5" s="2"/>
      <c r="C5" s="49"/>
    </row>
    <row r="6" spans="1:2" ht="18" customHeight="1">
      <c r="A6" s="1"/>
      <c r="B6" s="2"/>
    </row>
    <row r="7" spans="1:3" ht="12.75" customHeight="1" thickBot="1">
      <c r="A7" s="1"/>
      <c r="B7" s="2"/>
      <c r="C7" s="24" t="s">
        <v>3</v>
      </c>
    </row>
    <row r="8" spans="1:3" ht="15.75">
      <c r="A8" s="142" t="s">
        <v>4</v>
      </c>
      <c r="B8" s="5"/>
      <c r="C8" s="95"/>
    </row>
    <row r="9" spans="1:3" ht="12.75">
      <c r="A9" s="6"/>
      <c r="B9" s="13" t="s">
        <v>5</v>
      </c>
      <c r="C9" s="41">
        <v>8600</v>
      </c>
    </row>
    <row r="10" spans="1:3" ht="12.75">
      <c r="A10" s="25"/>
      <c r="B10" s="14" t="s">
        <v>6</v>
      </c>
      <c r="C10" s="41">
        <v>361224</v>
      </c>
    </row>
    <row r="11" spans="1:3" ht="12.75">
      <c r="A11" s="25"/>
      <c r="B11" s="14"/>
      <c r="C11" s="7"/>
    </row>
    <row r="12" spans="1:3" ht="15.75">
      <c r="A12" s="26" t="s">
        <v>7</v>
      </c>
      <c r="B12" s="15"/>
      <c r="C12" s="7"/>
    </row>
    <row r="13" spans="1:3" ht="15">
      <c r="A13" s="25"/>
      <c r="B13" s="16" t="s">
        <v>8</v>
      </c>
      <c r="C13" s="8"/>
    </row>
    <row r="14" spans="1:3" ht="12.75">
      <c r="A14" s="6"/>
      <c r="B14" s="17" t="s">
        <v>9</v>
      </c>
      <c r="C14" s="45">
        <v>145601</v>
      </c>
    </row>
    <row r="15" spans="1:3" ht="12.75">
      <c r="A15" s="6"/>
      <c r="B15" s="17" t="s">
        <v>10</v>
      </c>
      <c r="C15" s="41">
        <v>126284</v>
      </c>
    </row>
    <row r="16" spans="1:3" ht="12.75">
      <c r="A16" s="6"/>
      <c r="B16" s="17" t="s">
        <v>11</v>
      </c>
      <c r="C16" s="115">
        <v>49698</v>
      </c>
    </row>
    <row r="17" spans="1:3" ht="12.75">
      <c r="A17" s="6"/>
      <c r="B17" s="17" t="s">
        <v>12</v>
      </c>
      <c r="C17" s="115">
        <v>2526</v>
      </c>
    </row>
    <row r="18" spans="1:3" ht="12.75">
      <c r="A18" s="6"/>
      <c r="B18" s="9" t="s">
        <v>13</v>
      </c>
      <c r="C18" s="115">
        <v>118536</v>
      </c>
    </row>
    <row r="19" spans="1:3" ht="12.75">
      <c r="A19" s="6"/>
      <c r="B19" s="31"/>
      <c r="C19" s="9"/>
    </row>
    <row r="20" spans="1:3" ht="15">
      <c r="A20" s="6"/>
      <c r="B20" s="18" t="s">
        <v>14</v>
      </c>
      <c r="C20" s="9"/>
    </row>
    <row r="21" spans="1:3" ht="12.75">
      <c r="A21" s="6"/>
      <c r="B21" s="9" t="s">
        <v>15</v>
      </c>
      <c r="C21" s="115">
        <v>8269</v>
      </c>
    </row>
    <row r="22" spans="1:3" ht="12.75">
      <c r="A22" s="6"/>
      <c r="B22" s="9" t="s">
        <v>16</v>
      </c>
      <c r="C22" s="115">
        <v>6019</v>
      </c>
    </row>
    <row r="23" spans="1:3" ht="12.75">
      <c r="A23" s="6"/>
      <c r="B23" s="9" t="s">
        <v>17</v>
      </c>
      <c r="C23" s="116">
        <v>2250</v>
      </c>
    </row>
    <row r="24" spans="1:3" ht="12.75">
      <c r="A24" s="6"/>
      <c r="B24" s="17" t="s">
        <v>18</v>
      </c>
      <c r="C24" s="114">
        <v>145601</v>
      </c>
    </row>
    <row r="25" spans="1:3" ht="12.75">
      <c r="A25" s="6"/>
      <c r="B25" s="17" t="s">
        <v>19</v>
      </c>
      <c r="C25" s="115">
        <v>126284</v>
      </c>
    </row>
    <row r="26" spans="1:3" ht="13.5" thickBot="1">
      <c r="A26" s="12"/>
      <c r="B26" s="214" t="s">
        <v>24</v>
      </c>
      <c r="C26" s="193">
        <v>92090</v>
      </c>
    </row>
    <row r="27" ht="12.75">
      <c r="A27" s="3"/>
    </row>
    <row r="28" ht="12.75">
      <c r="A28" s="29" t="s">
        <v>25</v>
      </c>
    </row>
    <row r="30" spans="1:2" ht="12.75">
      <c r="A30" s="86"/>
      <c r="B30" s="87"/>
    </row>
    <row r="31" ht="12.75">
      <c r="A31" s="3"/>
    </row>
    <row r="32" spans="1:3" ht="12.75">
      <c r="A32" s="3"/>
      <c r="B32" s="89"/>
      <c r="C32" s="43"/>
    </row>
    <row r="33" spans="1:3" ht="12.75">
      <c r="A33" s="3"/>
      <c r="C33" s="88"/>
    </row>
  </sheetData>
  <printOptions horizontalCentered="1"/>
  <pageMargins left="0.7874015748031497" right="0.7874015748031497" top="0.984251968503937" bottom="0.984251968503937" header="0.5118110236220472" footer="0.5118110236220472"/>
  <pageSetup firstPageNumber="10" useFirstPageNumber="1" horizontalDpi="300" verticalDpi="300" orientation="portrait" paperSize="9" scale="95" r:id="rId1"/>
  <headerFooter alignWithMargins="0">
    <oddHeader>&amp;C&amp;P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258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259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1762</v>
      </c>
    </row>
    <row r="10" spans="1:3" ht="12.75">
      <c r="A10" s="25"/>
      <c r="B10" s="8" t="s">
        <v>6</v>
      </c>
      <c r="C10" s="90">
        <v>387903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55277</v>
      </c>
    </row>
    <row r="15" spans="1:3" ht="12.75">
      <c r="A15" s="6"/>
      <c r="B15" s="17" t="s">
        <v>10</v>
      </c>
      <c r="C15" s="90">
        <v>54540</v>
      </c>
    </row>
    <row r="16" spans="1:3" ht="12.75">
      <c r="A16" s="6"/>
      <c r="B16" s="17" t="s">
        <v>11</v>
      </c>
      <c r="C16" s="90">
        <v>19347</v>
      </c>
    </row>
    <row r="17" spans="1:3" ht="12.75">
      <c r="A17" s="6"/>
      <c r="B17" s="17" t="s">
        <v>12</v>
      </c>
      <c r="C17" s="118">
        <v>1091</v>
      </c>
    </row>
    <row r="18" spans="1:3" ht="12.75">
      <c r="A18" s="6"/>
      <c r="B18" s="9" t="s">
        <v>13</v>
      </c>
      <c r="C18" s="90">
        <v>10138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48073</v>
      </c>
    </row>
    <row r="22" spans="1:3" ht="12.75">
      <c r="A22" s="6"/>
      <c r="B22" s="9" t="s">
        <v>241</v>
      </c>
      <c r="C22" s="90">
        <v>47343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1156</v>
      </c>
    </row>
    <row r="25" spans="1:3" ht="12.75">
      <c r="A25" s="6"/>
      <c r="B25" s="82" t="s">
        <v>246</v>
      </c>
      <c r="C25" s="97">
        <v>24229</v>
      </c>
    </row>
    <row r="26" spans="1:3" ht="12.75">
      <c r="A26" s="6"/>
      <c r="B26" s="82" t="s">
        <v>247</v>
      </c>
      <c r="C26" s="97">
        <v>33100</v>
      </c>
    </row>
    <row r="27" spans="1:3" ht="12.75">
      <c r="A27" s="6"/>
      <c r="B27" s="82" t="s">
        <v>248</v>
      </c>
      <c r="C27" s="97">
        <v>5900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131379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46" useFirstPageNumber="1" orientation="portrait" paperSize="9" scale="95" r:id="rId1"/>
  <headerFooter alignWithMargins="0">
    <oddHeader>&amp;C&amp;P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260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261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7189</v>
      </c>
    </row>
    <row r="10" spans="1:3" ht="12.75">
      <c r="A10" s="25"/>
      <c r="B10" s="8" t="s">
        <v>6</v>
      </c>
      <c r="C10" s="90">
        <v>318441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41391</v>
      </c>
    </row>
    <row r="15" spans="1:3" ht="12.75">
      <c r="A15" s="6"/>
      <c r="B15" s="17" t="s">
        <v>10</v>
      </c>
      <c r="C15" s="90">
        <v>40998</v>
      </c>
    </row>
    <row r="16" spans="1:3" ht="12.75">
      <c r="A16" s="6"/>
      <c r="B16" s="17" t="s">
        <v>11</v>
      </c>
      <c r="C16" s="90">
        <v>14487</v>
      </c>
    </row>
    <row r="17" spans="1:3" ht="12.75">
      <c r="A17" s="6"/>
      <c r="B17" s="17" t="s">
        <v>12</v>
      </c>
      <c r="C17" s="90">
        <v>820</v>
      </c>
    </row>
    <row r="18" spans="1:3" ht="12.75">
      <c r="A18" s="6"/>
      <c r="B18" s="9" t="s">
        <v>13</v>
      </c>
      <c r="C18" s="90">
        <v>17800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41391</v>
      </c>
    </row>
    <row r="22" spans="1:3" ht="12.75">
      <c r="A22" s="6"/>
      <c r="B22" s="9" t="s">
        <v>241</v>
      </c>
      <c r="C22" s="90">
        <v>40998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568</v>
      </c>
    </row>
    <row r="25" spans="1:3" ht="12.75">
      <c r="A25" s="6"/>
      <c r="B25" s="82" t="s">
        <v>246</v>
      </c>
      <c r="C25" s="97">
        <v>15265</v>
      </c>
    </row>
    <row r="26" spans="1:3" ht="12.75">
      <c r="A26" s="6"/>
      <c r="B26" s="82" t="s">
        <v>247</v>
      </c>
      <c r="C26" s="97">
        <v>44950</v>
      </c>
    </row>
    <row r="27" spans="1:3" ht="12.75">
      <c r="A27" s="6"/>
      <c r="B27" s="82" t="s">
        <v>248</v>
      </c>
      <c r="C27" s="97">
        <v>17900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55279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47" useFirstPageNumber="1" orientation="portrait" paperSize="9" scale="95" r:id="rId1"/>
  <headerFooter alignWithMargins="0">
    <oddHeader>&amp;C&amp;P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262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263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790</v>
      </c>
    </row>
    <row r="10" spans="1:3" ht="12.75">
      <c r="A10" s="25"/>
      <c r="B10" s="8" t="s">
        <v>6</v>
      </c>
      <c r="C10" s="90">
        <v>608144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52065</v>
      </c>
    </row>
    <row r="15" spans="1:3" ht="12.75">
      <c r="A15" s="6"/>
      <c r="B15" s="17" t="s">
        <v>10</v>
      </c>
      <c r="C15" s="90">
        <v>51392</v>
      </c>
    </row>
    <row r="16" spans="1:3" ht="12.75">
      <c r="A16" s="6"/>
      <c r="B16" s="17" t="s">
        <v>11</v>
      </c>
      <c r="C16" s="90">
        <v>18223</v>
      </c>
    </row>
    <row r="17" spans="1:3" ht="12.75">
      <c r="A17" s="6"/>
      <c r="B17" s="17" t="s">
        <v>12</v>
      </c>
      <c r="C17" s="90">
        <v>1028</v>
      </c>
    </row>
    <row r="18" spans="1:3" ht="12.75">
      <c r="A18" s="6"/>
      <c r="B18" s="9" t="s">
        <v>13</v>
      </c>
      <c r="C18" s="90">
        <v>15498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52065</v>
      </c>
    </row>
    <row r="22" spans="1:3" ht="12.75">
      <c r="A22" s="6"/>
      <c r="B22" s="9" t="s">
        <v>241</v>
      </c>
      <c r="C22" s="90">
        <v>51392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1029</v>
      </c>
    </row>
    <row r="25" spans="1:3" ht="12.75">
      <c r="A25" s="6"/>
      <c r="B25" s="82" t="s">
        <v>246</v>
      </c>
      <c r="C25" s="97">
        <v>25752</v>
      </c>
    </row>
    <row r="26" spans="1:3" ht="12.75">
      <c r="A26" s="6"/>
      <c r="B26" s="82" t="s">
        <v>247</v>
      </c>
      <c r="C26" s="97">
        <v>47800</v>
      </c>
    </row>
    <row r="27" spans="1:3" ht="12.75">
      <c r="A27" s="6"/>
      <c r="B27" s="82" t="s">
        <v>248</v>
      </c>
      <c r="C27" s="97">
        <v>43800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241608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48" useFirstPageNumber="1" orientation="portrait" paperSize="9" scale="95" r:id="rId1"/>
  <headerFooter alignWithMargins="0">
    <oddHeader>&amp;C&amp;P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264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265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3911</v>
      </c>
    </row>
    <row r="10" spans="1:3" ht="12.75">
      <c r="A10" s="25"/>
      <c r="B10" s="8" t="s">
        <v>6</v>
      </c>
      <c r="C10" s="90">
        <v>481231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52570</v>
      </c>
    </row>
    <row r="15" spans="1:3" ht="12.75">
      <c r="A15" s="6"/>
      <c r="B15" s="17" t="s">
        <v>10</v>
      </c>
      <c r="C15" s="90">
        <v>51443</v>
      </c>
    </row>
    <row r="16" spans="1:3" ht="12.75">
      <c r="A16" s="6"/>
      <c r="B16" s="17" t="s">
        <v>11</v>
      </c>
      <c r="C16" s="90">
        <v>18400</v>
      </c>
    </row>
    <row r="17" spans="1:3" ht="12.75">
      <c r="A17" s="6"/>
      <c r="B17" s="17" t="s">
        <v>12</v>
      </c>
      <c r="C17" s="90">
        <v>1029</v>
      </c>
    </row>
    <row r="18" spans="1:3" ht="12.75">
      <c r="A18" s="6"/>
      <c r="B18" s="9" t="s">
        <v>13</v>
      </c>
      <c r="C18" s="90">
        <v>24637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46422</v>
      </c>
    </row>
    <row r="22" spans="1:3" ht="12.75">
      <c r="A22" s="6"/>
      <c r="B22" s="9" t="s">
        <v>241</v>
      </c>
      <c r="C22" s="90">
        <v>45316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900</v>
      </c>
    </row>
    <row r="25" spans="1:3" ht="12.75">
      <c r="A25" s="6"/>
      <c r="B25" s="82" t="s">
        <v>246</v>
      </c>
      <c r="C25" s="97">
        <v>9844</v>
      </c>
    </row>
    <row r="26" spans="1:3" ht="12.75">
      <c r="A26" s="6"/>
      <c r="B26" s="82" t="s">
        <v>247</v>
      </c>
      <c r="C26" s="97">
        <v>33200</v>
      </c>
    </row>
    <row r="27" spans="1:3" ht="12.75">
      <c r="A27" s="6"/>
      <c r="B27" s="82" t="s">
        <v>248</v>
      </c>
      <c r="C27" s="97">
        <v>29100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187741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49" useFirstPageNumber="1" orientation="portrait" paperSize="9" scale="95" r:id="rId1"/>
  <headerFooter alignWithMargins="0">
    <oddHeader>&amp;C&amp;P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266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267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4271</v>
      </c>
    </row>
    <row r="10" spans="1:3" ht="12.75">
      <c r="A10" s="25"/>
      <c r="B10" s="8" t="s">
        <v>6</v>
      </c>
      <c r="C10" s="90">
        <v>562527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72320</v>
      </c>
    </row>
    <row r="15" spans="1:3" ht="12.75">
      <c r="A15" s="6"/>
      <c r="B15" s="17" t="s">
        <v>10</v>
      </c>
      <c r="C15" s="90">
        <v>70554</v>
      </c>
    </row>
    <row r="16" spans="1:3" ht="12.75">
      <c r="A16" s="6"/>
      <c r="B16" s="17" t="s">
        <v>11</v>
      </c>
      <c r="C16" s="90">
        <v>25312</v>
      </c>
    </row>
    <row r="17" spans="1:3" ht="12.75">
      <c r="A17" s="6"/>
      <c r="B17" s="17" t="s">
        <v>12</v>
      </c>
      <c r="C17" s="90">
        <v>1411</v>
      </c>
    </row>
    <row r="18" spans="1:3" ht="12.75">
      <c r="A18" s="6"/>
      <c r="B18" s="9" t="s">
        <v>13</v>
      </c>
      <c r="C18" s="90">
        <v>24230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59185</v>
      </c>
    </row>
    <row r="22" spans="1:3" ht="12.75">
      <c r="A22" s="6"/>
      <c r="B22" s="9" t="s">
        <v>241</v>
      </c>
      <c r="C22" s="90">
        <v>57768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1050</v>
      </c>
    </row>
    <row r="25" spans="1:3" ht="12.75">
      <c r="A25" s="6"/>
      <c r="B25" s="82" t="s">
        <v>246</v>
      </c>
      <c r="C25" s="97">
        <v>35650</v>
      </c>
    </row>
    <row r="26" spans="1:3" ht="12.75">
      <c r="A26" s="6"/>
      <c r="B26" s="82" t="s">
        <v>247</v>
      </c>
      <c r="C26" s="97">
        <v>52900</v>
      </c>
    </row>
    <row r="27" spans="1:3" ht="12.75">
      <c r="A27" s="6"/>
      <c r="B27" s="82" t="s">
        <v>248</v>
      </c>
      <c r="C27" s="97">
        <v>24800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145047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50" useFirstPageNumber="1" orientation="portrait" paperSize="9" scale="95" r:id="rId1"/>
  <headerFooter alignWithMargins="0">
    <oddHeader>&amp;C&amp;P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268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3" t="s">
        <v>269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32023</v>
      </c>
    </row>
    <row r="10" spans="1:3" ht="12.75">
      <c r="A10" s="25"/>
      <c r="B10" s="8" t="s">
        <v>6</v>
      </c>
      <c r="C10" s="90">
        <v>391430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75893</v>
      </c>
    </row>
    <row r="15" spans="1:3" ht="12.75">
      <c r="A15" s="6"/>
      <c r="B15" s="17" t="s">
        <v>10</v>
      </c>
      <c r="C15" s="90">
        <v>75692</v>
      </c>
    </row>
    <row r="16" spans="1:3" ht="12.75">
      <c r="A16" s="6"/>
      <c r="B16" s="17" t="s">
        <v>11</v>
      </c>
      <c r="C16" s="90">
        <v>26563</v>
      </c>
    </row>
    <row r="17" spans="1:3" ht="12.75">
      <c r="A17" s="6"/>
      <c r="B17" s="17" t="s">
        <v>12</v>
      </c>
      <c r="C17" s="90">
        <v>1514</v>
      </c>
    </row>
    <row r="18" spans="1:3" ht="12.75">
      <c r="A18" s="6"/>
      <c r="B18" s="9" t="s">
        <v>13</v>
      </c>
      <c r="C18" s="90">
        <v>7440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38846</v>
      </c>
    </row>
    <row r="22" spans="1:3" ht="12.75">
      <c r="A22" s="6"/>
      <c r="B22" s="9" t="s">
        <v>241</v>
      </c>
      <c r="C22" s="90">
        <v>38760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530</v>
      </c>
    </row>
    <row r="25" spans="1:3" ht="12.75">
      <c r="A25" s="6"/>
      <c r="B25" s="82" t="s">
        <v>246</v>
      </c>
      <c r="C25" s="97">
        <v>11097</v>
      </c>
    </row>
    <row r="26" spans="1:3" ht="12.75">
      <c r="A26" s="6"/>
      <c r="B26" s="82" t="s">
        <v>247</v>
      </c>
      <c r="C26" s="97">
        <v>21900</v>
      </c>
    </row>
    <row r="27" spans="1:3" ht="12.75">
      <c r="A27" s="6"/>
      <c r="B27" s="82" t="s">
        <v>248</v>
      </c>
      <c r="C27" s="97">
        <v>21700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104360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51" useFirstPageNumber="1" orientation="portrait" paperSize="9" scale="95" r:id="rId1"/>
  <headerFooter alignWithMargins="0">
    <oddHeader>&amp;C&amp;P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270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271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10873</v>
      </c>
    </row>
    <row r="10" spans="1:3" ht="12.75">
      <c r="A10" s="25"/>
      <c r="B10" s="8" t="s">
        <v>6</v>
      </c>
      <c r="C10" s="90">
        <v>236805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36367</v>
      </c>
    </row>
    <row r="15" spans="1:3" ht="12.75">
      <c r="A15" s="6"/>
      <c r="B15" s="17" t="s">
        <v>10</v>
      </c>
      <c r="C15" s="90">
        <v>36238</v>
      </c>
    </row>
    <row r="16" spans="1:3" ht="12.75">
      <c r="A16" s="6"/>
      <c r="B16" s="17" t="s">
        <v>11</v>
      </c>
      <c r="C16" s="90">
        <v>12728</v>
      </c>
    </row>
    <row r="17" spans="1:3" ht="12.75">
      <c r="A17" s="6"/>
      <c r="B17" s="17" t="s">
        <v>12</v>
      </c>
      <c r="C17" s="90">
        <v>725</v>
      </c>
    </row>
    <row r="18" spans="1:3" ht="12.75">
      <c r="A18" s="6"/>
      <c r="B18" s="9" t="s">
        <v>13</v>
      </c>
      <c r="C18" s="90">
        <v>6380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36367</v>
      </c>
    </row>
    <row r="22" spans="1:3" ht="12.75">
      <c r="A22" s="6"/>
      <c r="B22" s="9" t="s">
        <v>241</v>
      </c>
      <c r="C22" s="90">
        <v>36238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320</v>
      </c>
    </row>
    <row r="25" spans="1:3" ht="12.75">
      <c r="A25" s="6"/>
      <c r="B25" s="82" t="s">
        <v>246</v>
      </c>
      <c r="C25" s="97">
        <v>7947</v>
      </c>
    </row>
    <row r="26" spans="1:3" ht="12.75">
      <c r="A26" s="6"/>
      <c r="B26" s="82" t="s">
        <v>247</v>
      </c>
      <c r="C26" s="97">
        <v>31000</v>
      </c>
    </row>
    <row r="27" spans="1:3" ht="12.75">
      <c r="A27" s="6"/>
      <c r="B27" s="82" t="s">
        <v>248</v>
      </c>
      <c r="C27" s="97">
        <v>10300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67519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52" useFirstPageNumber="1" orientation="portrait" paperSize="9" scale="95" r:id="rId1"/>
  <headerFooter alignWithMargins="0">
    <oddHeader>&amp;C&amp;P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272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273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13853</v>
      </c>
    </row>
    <row r="10" spans="1:3" ht="12.75">
      <c r="A10" s="25"/>
      <c r="B10" s="8" t="s">
        <v>6</v>
      </c>
      <c r="C10" s="90">
        <v>401928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51205</v>
      </c>
    </row>
    <row r="15" spans="1:3" ht="12.75">
      <c r="A15" s="6"/>
      <c r="B15" s="17" t="s">
        <v>10</v>
      </c>
      <c r="C15" s="90">
        <v>50225</v>
      </c>
    </row>
    <row r="16" spans="1:3" ht="12.75">
      <c r="A16" s="6"/>
      <c r="B16" s="17" t="s">
        <v>11</v>
      </c>
      <c r="C16" s="90">
        <v>17922</v>
      </c>
    </row>
    <row r="17" spans="1:3" ht="12.75">
      <c r="A17" s="6"/>
      <c r="B17" s="17" t="s">
        <v>12</v>
      </c>
      <c r="C17" s="90">
        <v>1004</v>
      </c>
    </row>
    <row r="18" spans="1:3" ht="12.75">
      <c r="A18" s="6"/>
      <c r="B18" s="9" t="s">
        <v>13</v>
      </c>
      <c r="C18" s="90">
        <v>25881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51205</v>
      </c>
    </row>
    <row r="22" spans="1:3" ht="12.75">
      <c r="A22" s="6"/>
      <c r="B22" s="9" t="s">
        <v>241</v>
      </c>
      <c r="C22" s="90">
        <v>50225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1280</v>
      </c>
    </row>
    <row r="25" spans="1:3" ht="12.75">
      <c r="A25" s="6"/>
      <c r="B25" s="82" t="s">
        <v>246</v>
      </c>
      <c r="C25" s="97">
        <v>12422</v>
      </c>
    </row>
    <row r="26" spans="1:3" ht="12.75">
      <c r="A26" s="6"/>
      <c r="B26" s="82" t="s">
        <v>247</v>
      </c>
      <c r="C26" s="97">
        <v>27900</v>
      </c>
    </row>
    <row r="27" spans="1:3" ht="12.75">
      <c r="A27" s="6"/>
      <c r="B27" s="82" t="s">
        <v>248</v>
      </c>
      <c r="C27" s="97">
        <v>26300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111943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53" useFirstPageNumber="1" orientation="portrait" paperSize="9" scale="95" r:id="rId1"/>
  <headerFooter alignWithMargins="0">
    <oddHeader>&amp;C&amp;P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274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275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1600</v>
      </c>
    </row>
    <row r="10" spans="1:3" ht="12.75">
      <c r="A10" s="25"/>
      <c r="B10" s="8" t="s">
        <v>6</v>
      </c>
      <c r="C10" s="90">
        <v>460929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45588</v>
      </c>
    </row>
    <row r="15" spans="1:3" ht="12.75">
      <c r="A15" s="6"/>
      <c r="B15" s="17" t="s">
        <v>10</v>
      </c>
      <c r="C15" s="90">
        <v>45239</v>
      </c>
    </row>
    <row r="16" spans="1:3" ht="12.75">
      <c r="A16" s="6"/>
      <c r="B16" s="17" t="s">
        <v>11</v>
      </c>
      <c r="C16" s="90">
        <v>15956</v>
      </c>
    </row>
    <row r="17" spans="1:3" ht="12.75">
      <c r="A17" s="6"/>
      <c r="B17" s="17" t="s">
        <v>12</v>
      </c>
      <c r="C17" s="90">
        <v>905</v>
      </c>
    </row>
    <row r="18" spans="1:3" ht="12.75">
      <c r="A18" s="6"/>
      <c r="B18" s="9" t="s">
        <v>13</v>
      </c>
      <c r="C18" s="90">
        <v>9310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45588</v>
      </c>
    </row>
    <row r="22" spans="1:3" ht="12.75">
      <c r="A22" s="6"/>
      <c r="B22" s="9" t="s">
        <v>241</v>
      </c>
      <c r="C22" s="90">
        <v>45239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810</v>
      </c>
    </row>
    <row r="25" spans="1:3" ht="12.75">
      <c r="A25" s="6"/>
      <c r="B25" s="82" t="s">
        <v>246</v>
      </c>
      <c r="C25" s="97">
        <v>26877</v>
      </c>
    </row>
    <row r="26" spans="1:3" ht="12.75">
      <c r="A26" s="6"/>
      <c r="B26" s="82" t="s">
        <v>247</v>
      </c>
      <c r="C26" s="97">
        <v>26100</v>
      </c>
    </row>
    <row r="27" spans="1:3" ht="12.75">
      <c r="A27" s="6"/>
      <c r="B27" s="82" t="s">
        <v>248</v>
      </c>
      <c r="C27" s="97">
        <v>35800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170698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54" useFirstPageNumber="1" orientation="portrait" paperSize="9" scale="95" r:id="rId1"/>
  <headerFooter alignWithMargins="0">
    <oddHeader>&amp;C&amp;P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276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277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2210</v>
      </c>
    </row>
    <row r="10" spans="1:3" ht="12.75">
      <c r="A10" s="25"/>
      <c r="B10" s="8" t="s">
        <v>6</v>
      </c>
      <c r="C10" s="90">
        <v>653525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55513</v>
      </c>
    </row>
    <row r="15" spans="1:3" ht="12.75">
      <c r="A15" s="6"/>
      <c r="B15" s="17" t="s">
        <v>10</v>
      </c>
      <c r="C15" s="90">
        <v>54739</v>
      </c>
    </row>
    <row r="16" spans="1:3" ht="12.75">
      <c r="A16" s="6"/>
      <c r="B16" s="17" t="s">
        <v>11</v>
      </c>
      <c r="C16" s="90">
        <v>19430</v>
      </c>
    </row>
    <row r="17" spans="1:3" ht="12.75">
      <c r="A17" s="6"/>
      <c r="B17" s="17" t="s">
        <v>12</v>
      </c>
      <c r="C17" s="90">
        <v>1095</v>
      </c>
    </row>
    <row r="18" spans="1:3" ht="12.75">
      <c r="A18" s="6"/>
      <c r="B18" s="9" t="s">
        <v>13</v>
      </c>
      <c r="C18" s="90">
        <v>16963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47755</v>
      </c>
    </row>
    <row r="22" spans="1:3" ht="12.75">
      <c r="A22" s="6"/>
      <c r="B22" s="9" t="s">
        <v>241</v>
      </c>
      <c r="C22" s="90">
        <v>47149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1150</v>
      </c>
    </row>
    <row r="25" spans="1:3" ht="12.75">
      <c r="A25" s="6"/>
      <c r="B25" s="82" t="s">
        <v>246</v>
      </c>
      <c r="C25" s="97">
        <v>13467</v>
      </c>
    </row>
    <row r="26" spans="1:3" ht="12.75">
      <c r="A26" s="6"/>
      <c r="B26" s="82" t="s">
        <v>247</v>
      </c>
      <c r="C26" s="97">
        <v>26400</v>
      </c>
    </row>
    <row r="27" spans="1:3" ht="12.75">
      <c r="A27" s="6"/>
      <c r="B27" s="82" t="s">
        <v>248</v>
      </c>
      <c r="C27" s="97">
        <v>20300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347430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55" useFirstPageNumber="1" orientation="portrait" paperSize="9" scale="95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2" max="2" width="69.75390625" style="0" customWidth="1"/>
    <col min="3" max="3" width="10.75390625" style="0" customWidth="1"/>
  </cols>
  <sheetData>
    <row r="1" spans="1:2" ht="12.75">
      <c r="A1" s="77"/>
      <c r="B1" s="24"/>
    </row>
    <row r="2" ht="12.75">
      <c r="C2" s="24" t="s">
        <v>0</v>
      </c>
    </row>
    <row r="3" ht="12.75">
      <c r="C3" s="24" t="s">
        <v>35</v>
      </c>
    </row>
    <row r="4" ht="12.75">
      <c r="C4" s="24"/>
    </row>
    <row r="5" spans="1:3" ht="18">
      <c r="A5" s="1" t="s">
        <v>36</v>
      </c>
      <c r="B5" s="2"/>
      <c r="C5" s="49"/>
    </row>
    <row r="6" spans="1:2" ht="18" customHeight="1">
      <c r="A6" s="1"/>
      <c r="B6" s="2"/>
    </row>
    <row r="7" spans="1:3" ht="12.75" customHeight="1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45">
        <v>77000</v>
      </c>
    </row>
    <row r="10" spans="1:3" ht="12.75">
      <c r="A10" s="25"/>
      <c r="B10" s="14" t="s">
        <v>6</v>
      </c>
      <c r="C10" s="45">
        <v>873591</v>
      </c>
    </row>
    <row r="11" spans="1:3" ht="12.75">
      <c r="A11" s="25"/>
      <c r="B11" s="14"/>
      <c r="C11" s="45"/>
    </row>
    <row r="12" spans="1:3" ht="15.75">
      <c r="A12" s="26" t="s">
        <v>7</v>
      </c>
      <c r="B12" s="15"/>
      <c r="C12" s="45"/>
    </row>
    <row r="13" spans="1:3" ht="15.75">
      <c r="A13" s="26"/>
      <c r="B13" s="16" t="s">
        <v>8</v>
      </c>
      <c r="C13" s="70"/>
    </row>
    <row r="14" spans="1:3" ht="15.75">
      <c r="A14" s="26"/>
      <c r="B14" s="9" t="s">
        <v>13</v>
      </c>
      <c r="C14" s="45">
        <v>169370</v>
      </c>
    </row>
    <row r="15" spans="1:3" ht="15.75">
      <c r="A15" s="26"/>
      <c r="B15" s="9"/>
      <c r="C15" s="45"/>
    </row>
    <row r="16" spans="1:3" ht="15">
      <c r="A16" s="6"/>
      <c r="B16" s="18" t="s">
        <v>14</v>
      </c>
      <c r="C16" s="70"/>
    </row>
    <row r="17" spans="1:3" ht="12.75">
      <c r="A17" s="6"/>
      <c r="B17" s="9" t="s">
        <v>15</v>
      </c>
      <c r="C17" s="45">
        <v>5100</v>
      </c>
    </row>
    <row r="18" spans="1:3" ht="12.75">
      <c r="A18" s="6"/>
      <c r="B18" s="9" t="s">
        <v>16</v>
      </c>
      <c r="C18" s="45">
        <v>0</v>
      </c>
    </row>
    <row r="19" spans="1:3" ht="12.75">
      <c r="A19" s="6"/>
      <c r="B19" s="9" t="s">
        <v>17</v>
      </c>
      <c r="C19" s="45">
        <v>5100</v>
      </c>
    </row>
    <row r="20" spans="1:3" ht="13.5" thickBot="1">
      <c r="A20" s="12"/>
      <c r="B20" s="214" t="s">
        <v>24</v>
      </c>
      <c r="C20" s="162">
        <v>2900</v>
      </c>
    </row>
    <row r="22" spans="1:2" ht="12.75">
      <c r="A22" s="86"/>
      <c r="B22" s="87"/>
    </row>
    <row r="23" ht="12.75">
      <c r="A23" s="3"/>
    </row>
    <row r="24" spans="1:3" ht="12.75">
      <c r="A24" s="3"/>
      <c r="B24" s="89"/>
      <c r="C24" s="43"/>
    </row>
    <row r="25" spans="1:3" ht="12.75">
      <c r="A25" s="3"/>
      <c r="C25" s="88"/>
    </row>
    <row r="26" spans="1:3" ht="12.75">
      <c r="A26" s="3"/>
      <c r="B26" s="89"/>
      <c r="C26" s="43"/>
    </row>
  </sheetData>
  <printOptions/>
  <pageMargins left="0.75" right="0.75" top="1" bottom="1" header="0.4921259845" footer="0.4921259845"/>
  <pageSetup firstPageNumber="11" useFirstPageNumber="1" horizontalDpi="180" verticalDpi="180" orientation="portrait" paperSize="9" scale="95" r:id="rId1"/>
  <headerFooter alignWithMargins="0">
    <oddHeader>&amp;C&amp;P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278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279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5760</v>
      </c>
    </row>
    <row r="10" spans="1:3" ht="12.75">
      <c r="A10" s="25"/>
      <c r="B10" s="8" t="s">
        <v>6</v>
      </c>
      <c r="C10" s="90">
        <v>600989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61180</v>
      </c>
    </row>
    <row r="15" spans="1:3" ht="12.75">
      <c r="A15" s="6"/>
      <c r="B15" s="17" t="s">
        <v>10</v>
      </c>
      <c r="C15" s="90">
        <v>60682</v>
      </c>
    </row>
    <row r="16" spans="1:3" ht="12.75">
      <c r="A16" s="6"/>
      <c r="B16" s="17" t="s">
        <v>11</v>
      </c>
      <c r="C16" s="90">
        <v>21413</v>
      </c>
    </row>
    <row r="17" spans="1:3" ht="12.75">
      <c r="A17" s="6"/>
      <c r="B17" s="17" t="s">
        <v>12</v>
      </c>
      <c r="C17" s="90">
        <v>1214</v>
      </c>
    </row>
    <row r="18" spans="1:3" ht="12.75">
      <c r="A18" s="6"/>
      <c r="B18" s="9" t="s">
        <v>13</v>
      </c>
      <c r="C18" s="90">
        <v>20700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51264</v>
      </c>
    </row>
    <row r="22" spans="1:3" ht="12.75">
      <c r="A22" s="6"/>
      <c r="B22" s="9" t="s">
        <v>241</v>
      </c>
      <c r="C22" s="90">
        <v>50808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1237</v>
      </c>
    </row>
    <row r="25" spans="1:3" ht="12.75">
      <c r="A25" s="6"/>
      <c r="B25" s="82" t="s">
        <v>246</v>
      </c>
      <c r="C25" s="97">
        <v>16940</v>
      </c>
    </row>
    <row r="26" spans="1:3" ht="12.75">
      <c r="A26" s="6"/>
      <c r="B26" s="82" t="s">
        <v>247</v>
      </c>
      <c r="C26" s="97">
        <v>20630</v>
      </c>
    </row>
    <row r="27" spans="1:3" ht="12.75">
      <c r="A27" s="6"/>
      <c r="B27" s="82" t="s">
        <v>248</v>
      </c>
      <c r="C27" s="97">
        <v>38700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268336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56" useFirstPageNumber="1" orientation="portrait" paperSize="9" scale="95" r:id="rId1"/>
  <headerFooter alignWithMargins="0">
    <oddHeader>&amp;C&amp;P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280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281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10054</v>
      </c>
    </row>
    <row r="10" spans="1:3" ht="12.75">
      <c r="A10" s="25"/>
      <c r="B10" s="8" t="s">
        <v>6</v>
      </c>
      <c r="C10" s="90">
        <v>219894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51200</v>
      </c>
    </row>
    <row r="15" spans="1:3" ht="12.75">
      <c r="A15" s="6"/>
      <c r="B15" s="17" t="s">
        <v>10</v>
      </c>
      <c r="C15" s="90">
        <v>50868</v>
      </c>
    </row>
    <row r="16" spans="1:3" ht="12.75">
      <c r="A16" s="6"/>
      <c r="B16" s="17" t="s">
        <v>11</v>
      </c>
      <c r="C16" s="90">
        <v>17920</v>
      </c>
    </row>
    <row r="17" spans="1:3" ht="12.75">
      <c r="A17" s="6"/>
      <c r="B17" s="17" t="s">
        <v>12</v>
      </c>
      <c r="C17" s="90">
        <v>1017</v>
      </c>
    </row>
    <row r="18" spans="1:3" ht="12.75">
      <c r="A18" s="6"/>
      <c r="B18" s="9" t="s">
        <v>13</v>
      </c>
      <c r="C18" s="90">
        <v>7937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37826</v>
      </c>
    </row>
    <row r="22" spans="1:3" ht="12.75">
      <c r="A22" s="6"/>
      <c r="B22" s="9" t="s">
        <v>241</v>
      </c>
      <c r="C22" s="90">
        <v>37703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400</v>
      </c>
    </row>
    <row r="25" spans="1:3" ht="12.75">
      <c r="A25" s="6"/>
      <c r="B25" s="82" t="s">
        <v>246</v>
      </c>
      <c r="C25" s="97">
        <v>12929</v>
      </c>
    </row>
    <row r="26" spans="1:3" ht="12.75">
      <c r="A26" s="6"/>
      <c r="B26" s="82" t="s">
        <v>247</v>
      </c>
      <c r="C26" s="97">
        <v>21060</v>
      </c>
    </row>
    <row r="27" spans="1:3" ht="12.75">
      <c r="A27" s="6"/>
      <c r="B27" s="82" t="s">
        <v>248</v>
      </c>
      <c r="C27" s="97">
        <v>21200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43982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57" useFirstPageNumber="1" orientation="portrait" paperSize="9" scale="95" r:id="rId1"/>
  <headerFooter alignWithMargins="0">
    <oddHeader>&amp;C&amp;P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282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283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2010</v>
      </c>
    </row>
    <row r="10" spans="1:3" ht="12.75">
      <c r="A10" s="25"/>
      <c r="B10" s="8" t="s">
        <v>6</v>
      </c>
      <c r="C10" s="90">
        <v>909671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63761</v>
      </c>
    </row>
    <row r="15" spans="1:3" ht="12.75">
      <c r="A15" s="6"/>
      <c r="B15" s="17" t="s">
        <v>10</v>
      </c>
      <c r="C15" s="90">
        <v>62866</v>
      </c>
    </row>
    <row r="16" spans="1:3" ht="12.75">
      <c r="A16" s="6"/>
      <c r="B16" s="17" t="s">
        <v>11</v>
      </c>
      <c r="C16" s="90">
        <v>22316</v>
      </c>
    </row>
    <row r="17" spans="1:3" ht="12.75">
      <c r="A17" s="6"/>
      <c r="B17" s="17" t="s">
        <v>12</v>
      </c>
      <c r="C17" s="90">
        <v>1257</v>
      </c>
    </row>
    <row r="18" spans="1:3" ht="12.75">
      <c r="A18" s="6"/>
      <c r="B18" s="9" t="s">
        <v>13</v>
      </c>
      <c r="C18" s="90">
        <v>23900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63761</v>
      </c>
    </row>
    <row r="22" spans="1:3" ht="12.75">
      <c r="A22" s="6"/>
      <c r="B22" s="9" t="s">
        <v>241</v>
      </c>
      <c r="C22" s="90">
        <v>62866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1112</v>
      </c>
    </row>
    <row r="25" spans="1:3" ht="12.75">
      <c r="A25" s="6"/>
      <c r="B25" s="82" t="s">
        <v>246</v>
      </c>
      <c r="C25" s="97">
        <v>31654</v>
      </c>
    </row>
    <row r="26" spans="1:3" ht="12.75">
      <c r="A26" s="6"/>
      <c r="B26" s="82" t="s">
        <v>247</v>
      </c>
      <c r="C26" s="97">
        <v>46300</v>
      </c>
    </row>
    <row r="27" spans="1:3" ht="12.75">
      <c r="A27" s="6"/>
      <c r="B27" s="82" t="s">
        <v>248</v>
      </c>
      <c r="C27" s="97">
        <v>51900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499140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58" useFirstPageNumber="1" orientation="portrait" paperSize="9" scale="95" r:id="rId1"/>
  <headerFooter alignWithMargins="0">
    <oddHeader>&amp;C&amp;P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284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285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7110</v>
      </c>
    </row>
    <row r="10" spans="1:3" ht="12.75">
      <c r="A10" s="25"/>
      <c r="B10" s="8" t="s">
        <v>6</v>
      </c>
      <c r="C10" s="90">
        <v>339347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46946</v>
      </c>
    </row>
    <row r="15" spans="1:3" ht="12.75">
      <c r="A15" s="6"/>
      <c r="B15" s="17" t="s">
        <v>10</v>
      </c>
      <c r="C15" s="90">
        <v>46067</v>
      </c>
    </row>
    <row r="16" spans="1:3" ht="12.75">
      <c r="A16" s="6"/>
      <c r="B16" s="17" t="s">
        <v>11</v>
      </c>
      <c r="C16" s="90">
        <v>16431</v>
      </c>
    </row>
    <row r="17" spans="1:3" ht="12.75">
      <c r="A17" s="6"/>
      <c r="B17" s="17" t="s">
        <v>12</v>
      </c>
      <c r="C17" s="90">
        <v>921</v>
      </c>
    </row>
    <row r="18" spans="1:3" ht="12.75">
      <c r="A18" s="6"/>
      <c r="B18" s="9" t="s">
        <v>13</v>
      </c>
      <c r="C18" s="90">
        <v>23470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42231</v>
      </c>
    </row>
    <row r="22" spans="1:3" ht="12.75">
      <c r="A22" s="6"/>
      <c r="B22" s="9" t="s">
        <v>241</v>
      </c>
      <c r="C22" s="90">
        <v>41647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620</v>
      </c>
    </row>
    <row r="25" spans="1:3" ht="12.75">
      <c r="A25" s="6"/>
      <c r="B25" s="82" t="s">
        <v>246</v>
      </c>
      <c r="C25" s="97">
        <v>16476</v>
      </c>
    </row>
    <row r="26" spans="1:3" ht="12.75">
      <c r="A26" s="6"/>
      <c r="B26" s="82" t="s">
        <v>247</v>
      </c>
      <c r="C26" s="97">
        <v>25100</v>
      </c>
    </row>
    <row r="27" spans="1:3" ht="12.75">
      <c r="A27" s="6"/>
      <c r="B27" s="82" t="s">
        <v>248</v>
      </c>
      <c r="C27" s="97">
        <v>26200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93251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59" useFirstPageNumber="1" orientation="portrait" paperSize="9" scale="95" r:id="rId1"/>
  <headerFooter alignWithMargins="0">
    <oddHeader>&amp;C&amp;P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286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287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9603</v>
      </c>
    </row>
    <row r="10" spans="1:3" ht="12.75">
      <c r="A10" s="25"/>
      <c r="B10" s="8" t="s">
        <v>6</v>
      </c>
      <c r="C10" s="90">
        <v>581329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55924</v>
      </c>
    </row>
    <row r="15" spans="1:3" ht="12.75">
      <c r="A15" s="6"/>
      <c r="B15" s="17" t="s">
        <v>10</v>
      </c>
      <c r="C15" s="90">
        <v>54615</v>
      </c>
    </row>
    <row r="16" spans="1:3" ht="12.75">
      <c r="A16" s="6"/>
      <c r="B16" s="17" t="s">
        <v>11</v>
      </c>
      <c r="C16" s="90">
        <v>19573</v>
      </c>
    </row>
    <row r="17" spans="1:3" ht="12.75">
      <c r="A17" s="6"/>
      <c r="B17" s="17" t="s">
        <v>12</v>
      </c>
      <c r="C17" s="90">
        <v>1092</v>
      </c>
    </row>
    <row r="18" spans="1:3" ht="12.75">
      <c r="A18" s="6"/>
      <c r="B18" s="9" t="s">
        <v>13</v>
      </c>
      <c r="C18" s="90">
        <v>13000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55924</v>
      </c>
    </row>
    <row r="22" spans="1:3" ht="12.75">
      <c r="A22" s="6"/>
      <c r="B22" s="9" t="s">
        <v>241</v>
      </c>
      <c r="C22" s="90">
        <v>54615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1733</v>
      </c>
    </row>
    <row r="25" spans="1:3" ht="12.75">
      <c r="A25" s="6"/>
      <c r="B25" s="82" t="s">
        <v>246</v>
      </c>
      <c r="C25" s="97">
        <v>32684</v>
      </c>
    </row>
    <row r="26" spans="1:3" ht="12.75">
      <c r="A26" s="6"/>
      <c r="B26" s="82" t="s">
        <v>247</v>
      </c>
      <c r="C26" s="97">
        <v>21400</v>
      </c>
    </row>
    <row r="27" spans="1:3" ht="12.75">
      <c r="A27" s="6"/>
      <c r="B27" s="82" t="s">
        <v>248</v>
      </c>
      <c r="C27" s="97">
        <v>24400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187753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60" useFirstPageNumber="1" orientation="portrait" paperSize="9" scale="95" r:id="rId1"/>
  <headerFooter alignWithMargins="0">
    <oddHeader>&amp;C&amp;P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288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289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17836</v>
      </c>
    </row>
    <row r="10" spans="1:3" ht="12.75">
      <c r="A10" s="25"/>
      <c r="B10" s="8" t="s">
        <v>6</v>
      </c>
      <c r="C10" s="90">
        <v>734603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64507</v>
      </c>
    </row>
    <row r="15" spans="1:3" ht="12.75">
      <c r="A15" s="6"/>
      <c r="B15" s="17" t="s">
        <v>10</v>
      </c>
      <c r="C15" s="90">
        <v>63800</v>
      </c>
    </row>
    <row r="16" spans="1:3" ht="12.75">
      <c r="A16" s="6"/>
      <c r="B16" s="17" t="s">
        <v>11</v>
      </c>
      <c r="C16" s="90">
        <v>22577</v>
      </c>
    </row>
    <row r="17" spans="1:3" ht="12.75">
      <c r="A17" s="6"/>
      <c r="B17" s="17" t="s">
        <v>12</v>
      </c>
      <c r="C17" s="90">
        <v>1276</v>
      </c>
    </row>
    <row r="18" spans="1:3" ht="12.75">
      <c r="A18" s="6"/>
      <c r="B18" s="9" t="s">
        <v>13</v>
      </c>
      <c r="C18" s="90">
        <v>16550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51021</v>
      </c>
    </row>
    <row r="22" spans="1:3" ht="12.75">
      <c r="A22" s="6"/>
      <c r="B22" s="9" t="s">
        <v>241</v>
      </c>
      <c r="C22" s="90">
        <v>50340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1457</v>
      </c>
    </row>
    <row r="25" spans="1:3" ht="12.75">
      <c r="A25" s="6"/>
      <c r="B25" s="82" t="s">
        <v>246</v>
      </c>
      <c r="C25" s="97">
        <v>29984</v>
      </c>
    </row>
    <row r="26" spans="1:3" ht="12.75">
      <c r="A26" s="6"/>
      <c r="B26" s="82" t="s">
        <v>247</v>
      </c>
      <c r="C26" s="97">
        <v>27000</v>
      </c>
    </row>
    <row r="27" spans="1:3" ht="12.75">
      <c r="A27" s="6"/>
      <c r="B27" s="82" t="s">
        <v>248</v>
      </c>
      <c r="C27" s="97">
        <v>44900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319466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61" useFirstPageNumber="1" orientation="portrait" paperSize="9" scale="95" r:id="rId1"/>
  <headerFooter alignWithMargins="0">
    <oddHeader>&amp;C&amp;P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290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291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1590</v>
      </c>
    </row>
    <row r="10" spans="1:3" ht="12.75">
      <c r="A10" s="25"/>
      <c r="B10" s="8" t="s">
        <v>6</v>
      </c>
      <c r="C10" s="90">
        <v>285355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43629</v>
      </c>
    </row>
    <row r="15" spans="1:3" ht="12.75">
      <c r="A15" s="6"/>
      <c r="B15" s="17" t="s">
        <v>10</v>
      </c>
      <c r="C15" s="90">
        <v>42833</v>
      </c>
    </row>
    <row r="16" spans="1:3" ht="12.75">
      <c r="A16" s="6"/>
      <c r="B16" s="17" t="s">
        <v>11</v>
      </c>
      <c r="C16" s="90">
        <v>15270</v>
      </c>
    </row>
    <row r="17" spans="1:3" ht="12.75">
      <c r="A17" s="6"/>
      <c r="B17" s="17" t="s">
        <v>12</v>
      </c>
      <c r="C17" s="90">
        <v>857</v>
      </c>
    </row>
    <row r="18" spans="1:3" ht="12.75">
      <c r="A18" s="6"/>
      <c r="B18" s="9" t="s">
        <v>13</v>
      </c>
      <c r="C18" s="90">
        <v>12960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38793</v>
      </c>
    </row>
    <row r="22" spans="1:3" ht="12.75">
      <c r="A22" s="6"/>
      <c r="B22" s="9" t="s">
        <v>241</v>
      </c>
      <c r="C22" s="90">
        <v>37997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910</v>
      </c>
    </row>
    <row r="25" spans="1:3" ht="12.75">
      <c r="A25" s="6"/>
      <c r="B25" s="82" t="s">
        <v>246</v>
      </c>
      <c r="C25" s="97">
        <v>15030</v>
      </c>
    </row>
    <row r="26" spans="1:3" ht="12.75">
      <c r="A26" s="6"/>
      <c r="B26" s="82" t="s">
        <v>247</v>
      </c>
      <c r="C26" s="97">
        <v>26870</v>
      </c>
    </row>
    <row r="27" spans="1:3" ht="12.75">
      <c r="A27" s="6"/>
      <c r="B27" s="82" t="s">
        <v>248</v>
      </c>
      <c r="C27" s="244">
        <v>32300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93608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62" useFirstPageNumber="1" orientation="portrait" paperSize="9" scale="95" r:id="rId1"/>
  <headerFooter alignWithMargins="0">
    <oddHeader>&amp;C&amp;P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292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293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17924</v>
      </c>
    </row>
    <row r="10" spans="1:3" ht="12.75">
      <c r="A10" s="25"/>
      <c r="B10" s="8" t="s">
        <v>6</v>
      </c>
      <c r="C10" s="90">
        <v>243689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51567</v>
      </c>
    </row>
    <row r="15" spans="1:3" ht="12.75">
      <c r="A15" s="6"/>
      <c r="B15" s="17" t="s">
        <v>10</v>
      </c>
      <c r="C15" s="90">
        <v>51065</v>
      </c>
    </row>
    <row r="16" spans="1:3" ht="12.75">
      <c r="A16" s="6"/>
      <c r="B16" s="17" t="s">
        <v>11</v>
      </c>
      <c r="C16" s="90">
        <v>18048</v>
      </c>
    </row>
    <row r="17" spans="1:3" ht="12.75">
      <c r="A17" s="6"/>
      <c r="B17" s="17" t="s">
        <v>12</v>
      </c>
      <c r="C17" s="90">
        <v>1021</v>
      </c>
    </row>
    <row r="18" spans="1:3" ht="12.75">
      <c r="A18" s="6"/>
      <c r="B18" s="9" t="s">
        <v>13</v>
      </c>
      <c r="C18" s="90">
        <v>6400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31312</v>
      </c>
    </row>
    <row r="22" spans="1:3" ht="12.75">
      <c r="A22" s="6"/>
      <c r="B22" s="9" t="s">
        <v>241</v>
      </c>
      <c r="C22" s="90">
        <v>31061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100</v>
      </c>
    </row>
    <row r="25" spans="1:3" ht="12.75">
      <c r="A25" s="6"/>
      <c r="B25" s="82" t="s">
        <v>246</v>
      </c>
      <c r="C25" s="97">
        <v>4846</v>
      </c>
    </row>
    <row r="26" spans="1:3" ht="12.75">
      <c r="A26" s="6"/>
      <c r="B26" s="82" t="s">
        <v>247</v>
      </c>
      <c r="C26" s="97">
        <v>15200</v>
      </c>
    </row>
    <row r="27" spans="1:3" ht="12.75">
      <c r="A27" s="6"/>
      <c r="B27" s="82" t="s">
        <v>248</v>
      </c>
      <c r="C27" s="97">
        <v>18400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85297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63" useFirstPageNumber="1" orientation="portrait" paperSize="9" scale="95" r:id="rId1"/>
  <headerFooter alignWithMargins="0">
    <oddHeader>&amp;C&amp;P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294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295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40630</v>
      </c>
    </row>
    <row r="10" spans="1:3" ht="12.75">
      <c r="A10" s="25"/>
      <c r="B10" s="8" t="s">
        <v>6</v>
      </c>
      <c r="C10" s="90">
        <v>421378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94643</v>
      </c>
    </row>
    <row r="15" spans="1:3" ht="12.75">
      <c r="A15" s="6"/>
      <c r="B15" s="17" t="s">
        <v>10</v>
      </c>
      <c r="C15" s="90">
        <v>93306</v>
      </c>
    </row>
    <row r="16" spans="1:3" ht="12.75">
      <c r="A16" s="6"/>
      <c r="B16" s="17" t="s">
        <v>11</v>
      </c>
      <c r="C16" s="90">
        <v>33125</v>
      </c>
    </row>
    <row r="17" spans="1:3" ht="12.75">
      <c r="A17" s="6"/>
      <c r="B17" s="17" t="s">
        <v>12</v>
      </c>
      <c r="C17" s="90">
        <v>1866</v>
      </c>
    </row>
    <row r="18" spans="1:3" ht="12.75">
      <c r="A18" s="6"/>
      <c r="B18" s="9" t="s">
        <v>13</v>
      </c>
      <c r="C18" s="90">
        <v>14830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43459</v>
      </c>
    </row>
    <row r="22" spans="1:3" ht="12.75">
      <c r="A22" s="6"/>
      <c r="B22" s="9" t="s">
        <v>241</v>
      </c>
      <c r="C22" s="90">
        <v>43262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650</v>
      </c>
    </row>
    <row r="25" spans="1:3" ht="12.75">
      <c r="A25" s="6"/>
      <c r="B25" s="82" t="s">
        <v>246</v>
      </c>
      <c r="C25" s="97">
        <v>20284</v>
      </c>
    </row>
    <row r="26" spans="1:3" ht="12.75">
      <c r="A26" s="6"/>
      <c r="B26" s="82" t="s">
        <v>247</v>
      </c>
      <c r="C26" s="97">
        <v>39050</v>
      </c>
    </row>
    <row r="27" spans="1:3" ht="12.75">
      <c r="A27" s="6"/>
      <c r="B27" s="82" t="s">
        <v>248</v>
      </c>
      <c r="C27" s="97">
        <v>21500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86780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64" useFirstPageNumber="1" orientation="portrait" paperSize="9" scale="95" r:id="rId1"/>
  <headerFooter alignWithMargins="0">
    <oddHeader>&amp;C&amp;P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296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297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17641</v>
      </c>
    </row>
    <row r="10" spans="1:3" ht="12.75">
      <c r="A10" s="25"/>
      <c r="B10" s="8" t="s">
        <v>6</v>
      </c>
      <c r="C10" s="90">
        <v>396034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54894</v>
      </c>
    </row>
    <row r="15" spans="1:3" ht="12.75">
      <c r="A15" s="6"/>
      <c r="B15" s="17" t="s">
        <v>10</v>
      </c>
      <c r="C15" s="90">
        <v>54430</v>
      </c>
    </row>
    <row r="16" spans="1:3" ht="12.75">
      <c r="A16" s="6"/>
      <c r="B16" s="17" t="s">
        <v>11</v>
      </c>
      <c r="C16" s="90">
        <v>19213</v>
      </c>
    </row>
    <row r="17" spans="1:3" ht="12.75">
      <c r="A17" s="6"/>
      <c r="B17" s="17" t="s">
        <v>12</v>
      </c>
      <c r="C17" s="90">
        <v>1089</v>
      </c>
    </row>
    <row r="18" spans="1:3" ht="12.75">
      <c r="A18" s="6"/>
      <c r="B18" s="9" t="s">
        <v>13</v>
      </c>
      <c r="C18" s="90">
        <v>11905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46981</v>
      </c>
    </row>
    <row r="22" spans="1:3" ht="12.75">
      <c r="A22" s="6"/>
      <c r="B22" s="9" t="s">
        <v>241</v>
      </c>
      <c r="C22" s="90">
        <v>46724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1263</v>
      </c>
    </row>
    <row r="25" spans="1:3" ht="12.75">
      <c r="A25" s="6"/>
      <c r="B25" s="82" t="s">
        <v>246</v>
      </c>
      <c r="C25" s="97">
        <v>19656</v>
      </c>
    </row>
    <row r="26" spans="1:3" ht="12.75">
      <c r="A26" s="6"/>
      <c r="B26" s="82" t="s">
        <v>247</v>
      </c>
      <c r="C26" s="97">
        <v>26900</v>
      </c>
    </row>
    <row r="27" spans="1:3" ht="12.75">
      <c r="A27" s="6"/>
      <c r="B27" s="82" t="s">
        <v>248</v>
      </c>
      <c r="C27" s="97">
        <v>24800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144225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65" useFirstPageNumber="1" orientation="portrait" paperSize="9" scale="95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45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2" max="2" width="69.75390625" style="0" customWidth="1"/>
    <col min="3" max="3" width="10.75390625" style="0" customWidth="1"/>
  </cols>
  <sheetData>
    <row r="1" ht="12.75">
      <c r="B1" s="24"/>
    </row>
    <row r="2" ht="12.75">
      <c r="C2" s="24" t="s">
        <v>0</v>
      </c>
    </row>
    <row r="3" ht="12.75">
      <c r="C3" s="24" t="s">
        <v>37</v>
      </c>
    </row>
    <row r="4" ht="12.75">
      <c r="C4" s="24"/>
    </row>
    <row r="5" spans="1:3" ht="18">
      <c r="A5" s="1" t="s">
        <v>38</v>
      </c>
      <c r="B5" s="2"/>
      <c r="C5" s="49"/>
    </row>
    <row r="6" spans="1:2" ht="18" customHeight="1">
      <c r="A6" s="1"/>
      <c r="B6" s="2"/>
    </row>
    <row r="7" spans="1:3" ht="12.75" customHeight="1" thickBot="1">
      <c r="A7" s="1"/>
      <c r="B7" s="2"/>
      <c r="C7" s="24" t="s">
        <v>3</v>
      </c>
    </row>
    <row r="8" spans="1:3" ht="15.75">
      <c r="A8" s="142" t="s">
        <v>4</v>
      </c>
      <c r="B8" s="5"/>
      <c r="C8" s="103"/>
    </row>
    <row r="9" spans="1:3" ht="12.75">
      <c r="A9" s="6"/>
      <c r="B9" s="13" t="s">
        <v>5</v>
      </c>
      <c r="C9" s="90">
        <v>747940</v>
      </c>
    </row>
    <row r="10" spans="1:3" ht="12.75">
      <c r="A10" s="25"/>
      <c r="B10" s="14" t="s">
        <v>6</v>
      </c>
      <c r="C10" s="90">
        <v>4596057</v>
      </c>
    </row>
    <row r="11" spans="1:3" ht="12.75">
      <c r="A11" s="25"/>
      <c r="B11" s="14"/>
      <c r="C11" s="90"/>
    </row>
    <row r="12" spans="1:3" ht="15.75">
      <c r="A12" s="26" t="s">
        <v>7</v>
      </c>
      <c r="B12" s="15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415914</v>
      </c>
    </row>
    <row r="15" spans="1:3" ht="12.75">
      <c r="A15" s="6"/>
      <c r="B15" s="17" t="s">
        <v>10</v>
      </c>
      <c r="C15" s="90">
        <v>412774</v>
      </c>
    </row>
    <row r="16" spans="1:3" ht="12.75">
      <c r="A16" s="6"/>
      <c r="B16" s="17" t="s">
        <v>11</v>
      </c>
      <c r="C16" s="90">
        <v>145570</v>
      </c>
    </row>
    <row r="17" spans="1:3" ht="12.75">
      <c r="A17" s="6"/>
      <c r="B17" s="17" t="s">
        <v>12</v>
      </c>
      <c r="C17" s="90">
        <v>8255</v>
      </c>
    </row>
    <row r="18" spans="1:3" ht="12.75">
      <c r="A18" s="6"/>
      <c r="B18" s="9" t="s">
        <v>13</v>
      </c>
      <c r="C18" s="90">
        <v>1096651</v>
      </c>
    </row>
    <row r="19" spans="1:3" ht="12.75">
      <c r="A19" s="6"/>
      <c r="B19" s="31"/>
      <c r="C19" s="90"/>
    </row>
    <row r="20" spans="1:3" ht="15">
      <c r="A20" s="6"/>
      <c r="B20" s="18" t="s">
        <v>14</v>
      </c>
      <c r="C20" s="90"/>
    </row>
    <row r="21" spans="1:3" ht="12.75">
      <c r="A21" s="6"/>
      <c r="B21" s="9" t="s">
        <v>15</v>
      </c>
      <c r="C21" s="90">
        <v>18000</v>
      </c>
    </row>
    <row r="22" spans="1:3" ht="12.75">
      <c r="A22" s="6"/>
      <c r="B22" s="9" t="s">
        <v>16</v>
      </c>
      <c r="C22" s="90">
        <v>7000</v>
      </c>
    </row>
    <row r="23" spans="1:3" ht="12.75">
      <c r="A23" s="6"/>
      <c r="B23" s="9" t="s">
        <v>17</v>
      </c>
      <c r="C23" s="90">
        <v>11000</v>
      </c>
    </row>
    <row r="24" spans="1:3" ht="12.75">
      <c r="A24" s="6"/>
      <c r="B24" s="17" t="s">
        <v>18</v>
      </c>
      <c r="C24" s="90">
        <v>415914</v>
      </c>
    </row>
    <row r="25" spans="1:3" ht="12.75">
      <c r="A25" s="6"/>
      <c r="B25" s="17" t="s">
        <v>19</v>
      </c>
      <c r="C25" s="90">
        <v>412774</v>
      </c>
    </row>
    <row r="26" spans="1:3" ht="12.75">
      <c r="A26" s="6"/>
      <c r="B26" s="9" t="s">
        <v>39</v>
      </c>
      <c r="C26" s="90">
        <v>3744898</v>
      </c>
    </row>
    <row r="27" spans="1:3" ht="12.75">
      <c r="A27" s="6"/>
      <c r="B27" s="22" t="s">
        <v>40</v>
      </c>
      <c r="C27" s="90">
        <v>1527708</v>
      </c>
    </row>
    <row r="28" spans="1:3" ht="12.75">
      <c r="A28" s="6"/>
      <c r="B28" s="74" t="s">
        <v>41</v>
      </c>
      <c r="C28" s="90">
        <v>321190</v>
      </c>
    </row>
    <row r="29" spans="1:3" ht="12.75">
      <c r="A29" s="6"/>
      <c r="B29" s="143" t="s">
        <v>42</v>
      </c>
      <c r="C29" s="90">
        <v>0</v>
      </c>
    </row>
    <row r="30" spans="1:3" ht="12.75">
      <c r="A30" s="6"/>
      <c r="B30" s="143" t="s">
        <v>43</v>
      </c>
      <c r="C30" s="90">
        <v>0</v>
      </c>
    </row>
    <row r="31" spans="1:3" ht="12.75">
      <c r="A31" s="6"/>
      <c r="B31" s="143" t="s">
        <v>44</v>
      </c>
      <c r="C31" s="90">
        <v>0</v>
      </c>
    </row>
    <row r="32" spans="1:3" ht="12.75">
      <c r="A32" s="6"/>
      <c r="B32" s="143" t="s">
        <v>45</v>
      </c>
      <c r="C32" s="90">
        <v>0</v>
      </c>
    </row>
    <row r="33" spans="1:3" ht="12.75">
      <c r="A33" s="6"/>
      <c r="B33" s="37" t="s">
        <v>46</v>
      </c>
      <c r="C33" s="90">
        <v>0</v>
      </c>
    </row>
    <row r="34" spans="1:3" ht="12.75">
      <c r="A34" s="6"/>
      <c r="B34" s="235" t="s">
        <v>47</v>
      </c>
      <c r="C34" s="90">
        <v>0</v>
      </c>
    </row>
    <row r="35" spans="1:3" ht="12.75">
      <c r="A35" s="6"/>
      <c r="B35" s="143" t="s">
        <v>48</v>
      </c>
      <c r="C35" s="90">
        <v>5000</v>
      </c>
    </row>
    <row r="36" spans="1:3" ht="12.75">
      <c r="A36" s="6"/>
      <c r="B36" s="235" t="s">
        <v>49</v>
      </c>
      <c r="C36" s="90">
        <v>1000</v>
      </c>
    </row>
    <row r="37" spans="1:3" ht="13.5" thickBot="1">
      <c r="A37" s="12"/>
      <c r="B37" s="214" t="s">
        <v>24</v>
      </c>
      <c r="C37" s="156">
        <v>66500</v>
      </c>
    </row>
    <row r="38" spans="1:3" ht="12.75">
      <c r="A38" s="3"/>
      <c r="C38" s="4"/>
    </row>
    <row r="39" ht="12.75">
      <c r="A39" s="29" t="s">
        <v>25</v>
      </c>
    </row>
    <row r="41" spans="1:2" ht="12.75">
      <c r="A41" s="86"/>
      <c r="B41" s="87"/>
    </row>
    <row r="42" ht="12.75">
      <c r="A42" s="3"/>
    </row>
    <row r="43" spans="1:3" ht="12.75">
      <c r="A43" s="3"/>
      <c r="B43" s="89"/>
      <c r="C43" s="43"/>
    </row>
    <row r="44" spans="1:3" ht="12.75">
      <c r="A44" s="3"/>
      <c r="C44" s="88"/>
    </row>
    <row r="45" spans="1:3" ht="12.75">
      <c r="A45" s="3"/>
      <c r="B45" s="89"/>
      <c r="C45" s="43"/>
    </row>
  </sheetData>
  <printOptions horizontalCentered="1"/>
  <pageMargins left="0.7874015748031497" right="0.7874015748031497" top="0.984251968503937" bottom="0.984251968503937" header="0.5118110236220472" footer="0.5118110236220472"/>
  <pageSetup firstPageNumber="12" useFirstPageNumber="1" horizontalDpi="300" verticalDpi="300" orientation="portrait" paperSize="9" scale="95" r:id="rId1"/>
  <headerFooter alignWithMargins="0">
    <oddHeader>&amp;C&amp;P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298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299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22495</v>
      </c>
    </row>
    <row r="10" spans="1:3" ht="12.75">
      <c r="A10" s="25"/>
      <c r="B10" s="8" t="s">
        <v>6</v>
      </c>
      <c r="C10" s="90">
        <v>375766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65403</v>
      </c>
    </row>
    <row r="15" spans="1:3" ht="12.75">
      <c r="A15" s="6"/>
      <c r="B15" s="17" t="s">
        <v>10</v>
      </c>
      <c r="C15" s="90">
        <v>64021</v>
      </c>
    </row>
    <row r="16" spans="1:3" ht="12.75">
      <c r="A16" s="6"/>
      <c r="B16" s="17" t="s">
        <v>11</v>
      </c>
      <c r="C16" s="90">
        <v>22891</v>
      </c>
    </row>
    <row r="17" spans="1:3" ht="12.75">
      <c r="A17" s="6"/>
      <c r="B17" s="17" t="s">
        <v>12</v>
      </c>
      <c r="C17" s="90">
        <v>1280</v>
      </c>
    </row>
    <row r="18" spans="1:3" ht="12.75">
      <c r="A18" s="6"/>
      <c r="B18" s="9" t="s">
        <v>13</v>
      </c>
      <c r="C18" s="90">
        <f>49799-6000</f>
        <v>43799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39659</v>
      </c>
    </row>
    <row r="22" spans="1:3" ht="12.75">
      <c r="A22" s="6"/>
      <c r="B22" s="9" t="s">
        <v>241</v>
      </c>
      <c r="C22" s="90">
        <v>39261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470</v>
      </c>
    </row>
    <row r="25" spans="1:3" ht="12.75">
      <c r="A25" s="6"/>
      <c r="B25" s="82" t="s">
        <v>246</v>
      </c>
      <c r="C25" s="97">
        <v>30083</v>
      </c>
    </row>
    <row r="26" spans="1:3" ht="12.75">
      <c r="A26" s="6"/>
      <c r="B26" s="82" t="s">
        <v>247</v>
      </c>
      <c r="C26" s="97">
        <v>19500</v>
      </c>
    </row>
    <row r="27" spans="1:3" ht="12.75">
      <c r="A27" s="6"/>
      <c r="B27" s="82" t="s">
        <v>248</v>
      </c>
      <c r="C27" s="97">
        <v>21000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89609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66" useFirstPageNumber="1" orientation="portrait" paperSize="9" scale="95" r:id="rId1"/>
  <headerFooter alignWithMargins="0">
    <oddHeader>&amp;C&amp;P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300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301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60500</v>
      </c>
    </row>
    <row r="10" spans="1:3" ht="12.75">
      <c r="A10" s="25"/>
      <c r="B10" s="8" t="s">
        <v>6</v>
      </c>
      <c r="C10" s="90">
        <v>652750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110321</v>
      </c>
    </row>
    <row r="15" spans="1:3" ht="12.75">
      <c r="A15" s="6"/>
      <c r="B15" s="17" t="s">
        <v>10</v>
      </c>
      <c r="C15" s="90">
        <v>108206</v>
      </c>
    </row>
    <row r="16" spans="1:3" ht="12.75">
      <c r="A16" s="6"/>
      <c r="B16" s="17" t="s">
        <v>11</v>
      </c>
      <c r="C16" s="90">
        <v>38612</v>
      </c>
    </row>
    <row r="17" spans="1:3" ht="12.75">
      <c r="A17" s="6"/>
      <c r="B17" s="17" t="s">
        <v>12</v>
      </c>
      <c r="C17" s="90">
        <v>2164</v>
      </c>
    </row>
    <row r="18" spans="1:3" ht="12.75">
      <c r="A18" s="6"/>
      <c r="B18" s="9" t="s">
        <v>13</v>
      </c>
      <c r="C18" s="90">
        <v>21950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48306</v>
      </c>
    </row>
    <row r="22" spans="1:3" ht="12.75">
      <c r="A22" s="6"/>
      <c r="B22" s="9" t="s">
        <v>241</v>
      </c>
      <c r="C22" s="90">
        <v>47700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985</v>
      </c>
    </row>
    <row r="25" spans="1:3" ht="12.75">
      <c r="A25" s="6"/>
      <c r="B25" s="82" t="s">
        <v>246</v>
      </c>
      <c r="C25" s="97">
        <v>26892</v>
      </c>
    </row>
    <row r="26" spans="1:3" ht="12.75">
      <c r="A26" s="6"/>
      <c r="B26" s="82" t="s">
        <v>247</v>
      </c>
      <c r="C26" s="97">
        <v>33000</v>
      </c>
    </row>
    <row r="27" spans="1:3" ht="12.75">
      <c r="A27" s="6"/>
      <c r="B27" s="82" t="s">
        <v>248</v>
      </c>
      <c r="C27" s="97">
        <v>24200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215525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67" useFirstPageNumber="1" orientation="portrait" paperSize="9" scale="95" r:id="rId1"/>
  <headerFooter alignWithMargins="0">
    <oddHeader>&amp;C&amp;P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302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303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1662</v>
      </c>
    </row>
    <row r="10" spans="1:3" ht="12.75">
      <c r="A10" s="25"/>
      <c r="B10" s="8" t="s">
        <v>6</v>
      </c>
      <c r="C10" s="90">
        <v>327542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41579</v>
      </c>
    </row>
    <row r="15" spans="1:3" ht="12.75">
      <c r="A15" s="6"/>
      <c r="B15" s="17" t="s">
        <v>10</v>
      </c>
      <c r="C15" s="90">
        <v>41091</v>
      </c>
    </row>
    <row r="16" spans="1:3" ht="12.75">
      <c r="A16" s="6"/>
      <c r="B16" s="17" t="s">
        <v>11</v>
      </c>
      <c r="C16" s="90">
        <v>14553</v>
      </c>
    </row>
    <row r="17" spans="1:3" ht="12.75">
      <c r="A17" s="6"/>
      <c r="B17" s="17" t="s">
        <v>12</v>
      </c>
      <c r="C17" s="90">
        <v>822</v>
      </c>
    </row>
    <row r="18" spans="1:3" ht="12.75">
      <c r="A18" s="6"/>
      <c r="B18" s="9" t="s">
        <v>13</v>
      </c>
      <c r="C18" s="90">
        <v>10104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38067</v>
      </c>
    </row>
    <row r="22" spans="1:3" ht="12.75">
      <c r="A22" s="6"/>
      <c r="B22" s="9" t="s">
        <v>241</v>
      </c>
      <c r="C22" s="90">
        <v>37579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650</v>
      </c>
    </row>
    <row r="25" spans="1:3" ht="12.75">
      <c r="A25" s="6"/>
      <c r="B25" s="82" t="s">
        <v>246</v>
      </c>
      <c r="C25" s="97">
        <v>15868</v>
      </c>
    </row>
    <row r="26" spans="1:3" ht="12.75">
      <c r="A26" s="6"/>
      <c r="B26" s="82" t="s">
        <v>247</v>
      </c>
      <c r="C26" s="97">
        <v>20100</v>
      </c>
    </row>
    <row r="27" spans="1:3" ht="12.75">
      <c r="A27" s="6"/>
      <c r="B27" s="82" t="s">
        <v>248</v>
      </c>
      <c r="C27" s="97">
        <v>27300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117861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68" useFirstPageNumber="1" orientation="portrait" paperSize="9" scale="95" r:id="rId1"/>
  <headerFooter alignWithMargins="0">
    <oddHeader>&amp;C&amp;P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304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305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23552</v>
      </c>
    </row>
    <row r="10" spans="1:3" ht="12.75">
      <c r="A10" s="25"/>
      <c r="B10" s="8" t="s">
        <v>6</v>
      </c>
      <c r="C10" s="90">
        <v>1215049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74833</v>
      </c>
    </row>
    <row r="15" spans="1:3" ht="12.75">
      <c r="A15" s="6"/>
      <c r="B15" s="17" t="s">
        <v>10</v>
      </c>
      <c r="C15" s="90">
        <v>73308</v>
      </c>
    </row>
    <row r="16" spans="1:3" ht="12.75">
      <c r="A16" s="6"/>
      <c r="B16" s="17" t="s">
        <v>11</v>
      </c>
      <c r="C16" s="90">
        <v>26192</v>
      </c>
    </row>
    <row r="17" spans="1:3" ht="12.75">
      <c r="A17" s="6"/>
      <c r="B17" s="17" t="s">
        <v>12</v>
      </c>
      <c r="C17" s="90">
        <v>1466</v>
      </c>
    </row>
    <row r="18" spans="1:3" ht="12.75">
      <c r="A18" s="6"/>
      <c r="B18" s="9" t="s">
        <v>13</v>
      </c>
      <c r="C18" s="90">
        <f>6550+3000</f>
        <v>9550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74833</v>
      </c>
    </row>
    <row r="22" spans="1:3" ht="12.75">
      <c r="A22" s="6"/>
      <c r="B22" s="9" t="s">
        <v>241</v>
      </c>
      <c r="C22" s="90">
        <v>73308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3946</v>
      </c>
    </row>
    <row r="25" spans="1:3" ht="12.75">
      <c r="A25" s="6"/>
      <c r="B25" s="82" t="s">
        <v>246</v>
      </c>
      <c r="C25" s="97">
        <v>49633</v>
      </c>
    </row>
    <row r="26" spans="1:3" ht="12.75">
      <c r="A26" s="6"/>
      <c r="B26" s="82" t="s">
        <v>247</v>
      </c>
      <c r="C26" s="97">
        <v>26085</v>
      </c>
    </row>
    <row r="27" spans="1:3" ht="12.75">
      <c r="A27" s="6"/>
      <c r="B27" s="82" t="s">
        <v>248</v>
      </c>
      <c r="C27" s="97">
        <v>9700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652466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69" useFirstPageNumber="1" orientation="portrait" paperSize="9" scale="95" r:id="rId1"/>
  <headerFooter alignWithMargins="0">
    <oddHeader>&amp;C&amp;P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306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307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53395</v>
      </c>
    </row>
    <row r="10" spans="1:3" ht="12.75">
      <c r="A10" s="25"/>
      <c r="B10" s="8" t="s">
        <v>6</v>
      </c>
      <c r="C10" s="90">
        <v>581645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104199</v>
      </c>
    </row>
    <row r="15" spans="1:3" ht="12.75">
      <c r="A15" s="6"/>
      <c r="B15" s="17" t="s">
        <v>10</v>
      </c>
      <c r="C15" s="90">
        <v>102753</v>
      </c>
    </row>
    <row r="16" spans="1:3" ht="12.75">
      <c r="A16" s="6"/>
      <c r="B16" s="17" t="s">
        <v>11</v>
      </c>
      <c r="C16" s="90">
        <v>36470</v>
      </c>
    </row>
    <row r="17" spans="1:3" ht="12.75">
      <c r="A17" s="6"/>
      <c r="B17" s="17" t="s">
        <v>12</v>
      </c>
      <c r="C17" s="90">
        <v>2055</v>
      </c>
    </row>
    <row r="18" spans="1:3" ht="12.75">
      <c r="A18" s="6"/>
      <c r="B18" s="9" t="s">
        <v>13</v>
      </c>
      <c r="C18" s="90">
        <v>27010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44053</v>
      </c>
    </row>
    <row r="22" spans="1:3" ht="12.75">
      <c r="A22" s="6"/>
      <c r="B22" s="9" t="s">
        <v>241</v>
      </c>
      <c r="C22" s="90">
        <v>43577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800</v>
      </c>
    </row>
    <row r="25" spans="1:3" ht="12.75">
      <c r="A25" s="6"/>
      <c r="B25" s="82" t="s">
        <v>246</v>
      </c>
      <c r="C25" s="244">
        <v>36787</v>
      </c>
    </row>
    <row r="26" spans="1:3" ht="12.75">
      <c r="A26" s="6"/>
      <c r="B26" s="82" t="s">
        <v>247</v>
      </c>
      <c r="C26" s="97">
        <v>27100</v>
      </c>
    </row>
    <row r="27" spans="1:3" ht="12.75">
      <c r="A27" s="6"/>
      <c r="B27" s="82" t="s">
        <v>248</v>
      </c>
      <c r="C27" s="97">
        <v>28700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170757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70" useFirstPageNumber="1" orientation="portrait" paperSize="9" scale="95" r:id="rId1"/>
  <headerFooter alignWithMargins="0">
    <oddHeader>&amp;C&amp;P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308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309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6656</v>
      </c>
    </row>
    <row r="10" spans="1:3" ht="12.75">
      <c r="A10" s="25"/>
      <c r="B10" s="8" t="s">
        <v>6</v>
      </c>
      <c r="C10" s="90">
        <v>331483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49798</v>
      </c>
    </row>
    <row r="15" spans="1:3" ht="12.75">
      <c r="A15" s="6"/>
      <c r="B15" s="17" t="s">
        <v>10</v>
      </c>
      <c r="C15" s="90">
        <v>49219</v>
      </c>
    </row>
    <row r="16" spans="1:3" ht="12.75">
      <c r="A16" s="6"/>
      <c r="B16" s="17" t="s">
        <v>11</v>
      </c>
      <c r="C16" s="90">
        <v>17429</v>
      </c>
    </row>
    <row r="17" spans="1:3" ht="12.75">
      <c r="A17" s="6"/>
      <c r="B17" s="17" t="s">
        <v>12</v>
      </c>
      <c r="C17" s="90">
        <v>984</v>
      </c>
    </row>
    <row r="18" spans="1:3" ht="12.75">
      <c r="A18" s="6"/>
      <c r="B18" s="9" t="s">
        <v>13</v>
      </c>
      <c r="C18" s="90">
        <v>7805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42776</v>
      </c>
    </row>
    <row r="22" spans="1:3" ht="12.75">
      <c r="A22" s="6"/>
      <c r="B22" s="9" t="s">
        <v>241</v>
      </c>
      <c r="C22" s="90">
        <v>42247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783</v>
      </c>
    </row>
    <row r="25" spans="1:3" ht="12.75">
      <c r="A25" s="6"/>
      <c r="B25" s="82" t="s">
        <v>246</v>
      </c>
      <c r="C25" s="97">
        <v>16970</v>
      </c>
    </row>
    <row r="26" spans="1:3" ht="12.75">
      <c r="A26" s="6"/>
      <c r="B26" s="82" t="s">
        <v>247</v>
      </c>
      <c r="C26" s="97">
        <v>22000</v>
      </c>
    </row>
    <row r="27" spans="1:3" ht="12.75">
      <c r="A27" s="6"/>
      <c r="B27" s="82" t="s">
        <v>248</v>
      </c>
      <c r="C27" s="97">
        <v>4900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117508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71" useFirstPageNumber="1" orientation="portrait" paperSize="9" scale="95" r:id="rId1"/>
  <headerFooter alignWithMargins="0">
    <oddHeader>&amp;C&amp;P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310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311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5077</v>
      </c>
    </row>
    <row r="10" spans="1:3" ht="12.75">
      <c r="A10" s="25"/>
      <c r="B10" s="8" t="s">
        <v>6</v>
      </c>
      <c r="C10" s="90">
        <v>374982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42249</v>
      </c>
    </row>
    <row r="15" spans="1:3" ht="12.75">
      <c r="A15" s="6"/>
      <c r="B15" s="17" t="s">
        <v>10</v>
      </c>
      <c r="C15" s="90">
        <v>41824</v>
      </c>
    </row>
    <row r="16" spans="1:3" ht="12.75">
      <c r="A16" s="6"/>
      <c r="B16" s="17" t="s">
        <v>11</v>
      </c>
      <c r="C16" s="90">
        <v>14787</v>
      </c>
    </row>
    <row r="17" spans="1:3" ht="12.75">
      <c r="A17" s="6"/>
      <c r="B17" s="17" t="s">
        <v>12</v>
      </c>
      <c r="C17" s="90">
        <v>836</v>
      </c>
    </row>
    <row r="18" spans="1:3" ht="12.75">
      <c r="A18" s="6"/>
      <c r="B18" s="9" t="s">
        <v>13</v>
      </c>
      <c r="C18" s="90">
        <v>18100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42249</v>
      </c>
    </row>
    <row r="22" spans="1:3" ht="12.75">
      <c r="A22" s="6"/>
      <c r="B22" s="9" t="s">
        <v>241</v>
      </c>
      <c r="C22" s="90">
        <v>41824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417</v>
      </c>
    </row>
    <row r="25" spans="1:3" ht="12.75">
      <c r="A25" s="6"/>
      <c r="B25" s="82" t="s">
        <v>246</v>
      </c>
      <c r="C25" s="97">
        <v>18158</v>
      </c>
    </row>
    <row r="26" spans="1:3" ht="12.75">
      <c r="A26" s="6"/>
      <c r="B26" s="82" t="s">
        <v>247</v>
      </c>
      <c r="C26" s="97">
        <v>46000</v>
      </c>
    </row>
    <row r="27" spans="1:3" ht="12.75">
      <c r="A27" s="6"/>
      <c r="B27" s="82" t="s">
        <v>248</v>
      </c>
      <c r="C27" s="97">
        <v>41000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98120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72" useFirstPageNumber="1" orientation="portrait" paperSize="9" scale="95" r:id="rId1"/>
  <headerFooter alignWithMargins="0">
    <oddHeader>&amp;C&amp;P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312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313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47238</v>
      </c>
    </row>
    <row r="10" spans="1:3" ht="12.75">
      <c r="A10" s="25"/>
      <c r="B10" s="8" t="s">
        <v>6</v>
      </c>
      <c r="C10" s="90">
        <v>505334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102783</v>
      </c>
    </row>
    <row r="15" spans="1:3" ht="12.75">
      <c r="A15" s="6"/>
      <c r="B15" s="17" t="s">
        <v>10</v>
      </c>
      <c r="C15" s="90">
        <v>101962</v>
      </c>
    </row>
    <row r="16" spans="1:3" ht="12.75">
      <c r="A16" s="6"/>
      <c r="B16" s="17" t="s">
        <v>11</v>
      </c>
      <c r="C16" s="90">
        <v>35974</v>
      </c>
    </row>
    <row r="17" spans="1:3" ht="12.75">
      <c r="A17" s="6"/>
      <c r="B17" s="17" t="s">
        <v>12</v>
      </c>
      <c r="C17" s="90">
        <v>2039</v>
      </c>
    </row>
    <row r="18" spans="1:3" ht="12.75">
      <c r="A18" s="6"/>
      <c r="B18" s="9" t="s">
        <v>13</v>
      </c>
      <c r="C18" s="90">
        <v>27570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44131</v>
      </c>
    </row>
    <row r="22" spans="1:3" ht="12.75">
      <c r="A22" s="6"/>
      <c r="B22" s="9" t="s">
        <v>241</v>
      </c>
      <c r="C22" s="90">
        <v>44044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751</v>
      </c>
    </row>
    <row r="25" spans="1:3" ht="12.75">
      <c r="A25" s="6"/>
      <c r="B25" s="82" t="s">
        <v>246</v>
      </c>
      <c r="C25" s="97">
        <v>14000</v>
      </c>
    </row>
    <row r="26" spans="1:3" ht="12.75">
      <c r="A26" s="6"/>
      <c r="B26" s="82" t="s">
        <v>247</v>
      </c>
      <c r="C26" s="97">
        <v>28600</v>
      </c>
    </row>
    <row r="27" spans="1:3" ht="12.75">
      <c r="A27" s="6"/>
      <c r="B27" s="82" t="s">
        <v>248</v>
      </c>
      <c r="C27" s="97">
        <v>23200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164500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73" useFirstPageNumber="1" orientation="portrait" paperSize="9" scale="95" r:id="rId1"/>
  <headerFooter alignWithMargins="0">
    <oddHeader>&amp;C&amp;P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314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315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14270</v>
      </c>
    </row>
    <row r="10" spans="1:3" ht="12.75">
      <c r="A10" s="25"/>
      <c r="B10" s="8" t="s">
        <v>6</v>
      </c>
      <c r="C10" s="90">
        <v>554392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56181</v>
      </c>
    </row>
    <row r="15" spans="1:3" ht="12.75">
      <c r="A15" s="6"/>
      <c r="B15" s="17" t="s">
        <v>10</v>
      </c>
      <c r="C15" s="90">
        <v>55232</v>
      </c>
    </row>
    <row r="16" spans="1:3" ht="12.75">
      <c r="A16" s="6"/>
      <c r="B16" s="17" t="s">
        <v>11</v>
      </c>
      <c r="C16" s="90">
        <v>19663</v>
      </c>
    </row>
    <row r="17" spans="1:3" ht="12.75">
      <c r="A17" s="6"/>
      <c r="B17" s="17" t="s">
        <v>12</v>
      </c>
      <c r="C17" s="90">
        <v>1105</v>
      </c>
    </row>
    <row r="18" spans="1:3" ht="12.75">
      <c r="A18" s="6"/>
      <c r="B18" s="9" t="s">
        <v>13</v>
      </c>
      <c r="C18" s="118">
        <v>24495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56181</v>
      </c>
    </row>
    <row r="22" spans="1:3" ht="12.75">
      <c r="A22" s="6"/>
      <c r="B22" s="9" t="s">
        <v>241</v>
      </c>
      <c r="C22" s="90">
        <v>55232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3500</v>
      </c>
    </row>
    <row r="25" spans="1:3" ht="12.75">
      <c r="A25" s="6"/>
      <c r="B25" s="82" t="s">
        <v>246</v>
      </c>
      <c r="C25" s="97">
        <v>22993</v>
      </c>
    </row>
    <row r="26" spans="1:3" ht="12.75">
      <c r="A26" s="6"/>
      <c r="B26" s="82" t="s">
        <v>247</v>
      </c>
      <c r="C26" s="97">
        <v>35400</v>
      </c>
    </row>
    <row r="27" spans="1:3" ht="12.75">
      <c r="A27" s="6"/>
      <c r="B27" s="82" t="s">
        <v>248</v>
      </c>
      <c r="C27" s="97">
        <v>45200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178565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74" useFirstPageNumber="1" orientation="portrait" paperSize="9" scale="95" r:id="rId1"/>
  <headerFooter alignWithMargins="0">
    <oddHeader>&amp;C&amp;P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316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317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118">
        <v>2592</v>
      </c>
    </row>
    <row r="10" spans="1:3" ht="12.75">
      <c r="A10" s="25"/>
      <c r="B10" s="8" t="s">
        <v>6</v>
      </c>
      <c r="C10" s="90">
        <v>441711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39958</v>
      </c>
    </row>
    <row r="15" spans="1:3" ht="12.75">
      <c r="A15" s="6"/>
      <c r="B15" s="17" t="s">
        <v>10</v>
      </c>
      <c r="C15" s="90">
        <v>39473</v>
      </c>
    </row>
    <row r="16" spans="1:3" ht="12.75">
      <c r="A16" s="6"/>
      <c r="B16" s="17" t="s">
        <v>11</v>
      </c>
      <c r="C16" s="90">
        <v>13985</v>
      </c>
    </row>
    <row r="17" spans="1:3" ht="12.75">
      <c r="A17" s="6"/>
      <c r="B17" s="17" t="s">
        <v>12</v>
      </c>
      <c r="C17" s="90">
        <v>789</v>
      </c>
    </row>
    <row r="18" spans="1:3" ht="12.75">
      <c r="A18" s="6"/>
      <c r="B18" s="9" t="s">
        <v>13</v>
      </c>
      <c r="C18" s="90">
        <v>14276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39958</v>
      </c>
    </row>
    <row r="22" spans="1:3" ht="12.75">
      <c r="A22" s="6"/>
      <c r="B22" s="9" t="s">
        <v>241</v>
      </c>
      <c r="C22" s="90">
        <v>39473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792</v>
      </c>
    </row>
    <row r="25" spans="1:3" ht="12.75">
      <c r="A25" s="6"/>
      <c r="B25" s="82" t="s">
        <v>246</v>
      </c>
      <c r="C25" s="97">
        <v>10568</v>
      </c>
    </row>
    <row r="26" spans="1:3" ht="12.75">
      <c r="A26" s="6"/>
      <c r="B26" s="82" t="s">
        <v>247</v>
      </c>
      <c r="C26" s="97">
        <v>39200</v>
      </c>
    </row>
    <row r="27" spans="1:3" ht="12.75">
      <c r="A27" s="6"/>
      <c r="B27" s="82" t="s">
        <v>248</v>
      </c>
      <c r="C27" s="97">
        <v>36300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210444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75" useFirstPageNumber="1" orientation="portrait" paperSize="9" scale="95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47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2" max="2" width="70.75390625" style="0" customWidth="1"/>
    <col min="3" max="3" width="10.75390625" style="0" customWidth="1"/>
  </cols>
  <sheetData>
    <row r="1" spans="1:2" ht="12.75">
      <c r="A1" s="40"/>
      <c r="B1" s="24"/>
    </row>
    <row r="2" ht="12.75">
      <c r="C2" s="24" t="s">
        <v>0</v>
      </c>
    </row>
    <row r="3" ht="12.75">
      <c r="C3" s="24" t="s">
        <v>50</v>
      </c>
    </row>
    <row r="4" ht="12.75">
      <c r="C4" s="24"/>
    </row>
    <row r="5" spans="1:3" ht="18">
      <c r="A5" s="1" t="s">
        <v>51</v>
      </c>
      <c r="B5" s="2"/>
      <c r="C5" s="49"/>
    </row>
    <row r="6" spans="1:2" ht="18" customHeight="1">
      <c r="A6" s="1"/>
      <c r="B6" s="2"/>
    </row>
    <row r="7" spans="1:3" ht="12.75" customHeight="1" thickBot="1">
      <c r="A7" s="1"/>
      <c r="B7" s="2"/>
      <c r="C7" s="24" t="s">
        <v>3</v>
      </c>
    </row>
    <row r="8" spans="1:3" ht="15.75">
      <c r="A8" s="27" t="s">
        <v>4</v>
      </c>
      <c r="B8" s="5"/>
      <c r="C8" s="103"/>
    </row>
    <row r="9" spans="1:3" ht="12.75">
      <c r="A9" s="6"/>
      <c r="B9" s="13" t="s">
        <v>5</v>
      </c>
      <c r="C9" s="41">
        <v>694168</v>
      </c>
    </row>
    <row r="10" spans="1:3" ht="12.75" customHeight="1">
      <c r="A10" s="6"/>
      <c r="B10" s="51" t="s">
        <v>52</v>
      </c>
      <c r="C10" s="41">
        <v>2241304</v>
      </c>
    </row>
    <row r="11" spans="1:3" ht="12.75">
      <c r="A11" s="6"/>
      <c r="B11" s="84" t="s">
        <v>53</v>
      </c>
      <c r="C11" s="90">
        <v>1713938</v>
      </c>
    </row>
    <row r="12" spans="1:3" ht="12.75">
      <c r="A12" s="25"/>
      <c r="B12" s="8" t="s">
        <v>6</v>
      </c>
      <c r="C12" s="41">
        <v>45078319</v>
      </c>
    </row>
    <row r="13" spans="1:3" ht="12.75">
      <c r="A13" s="25"/>
      <c r="B13" s="8"/>
      <c r="C13" s="41"/>
    </row>
    <row r="14" spans="1:3" ht="15.75">
      <c r="A14" s="26" t="s">
        <v>7</v>
      </c>
      <c r="B14" s="15"/>
      <c r="C14" s="41"/>
    </row>
    <row r="15" spans="1:3" ht="15">
      <c r="A15" s="25"/>
      <c r="B15" s="16" t="s">
        <v>8</v>
      </c>
      <c r="C15" s="117"/>
    </row>
    <row r="16" spans="1:3" ht="12.75">
      <c r="A16" s="25"/>
      <c r="B16" s="17" t="s">
        <v>9</v>
      </c>
      <c r="C16" s="41">
        <v>10478519</v>
      </c>
    </row>
    <row r="17" spans="1:3" ht="12.75" customHeight="1">
      <c r="A17" s="6"/>
      <c r="B17" s="17" t="s">
        <v>10</v>
      </c>
      <c r="C17" s="118">
        <v>9629075</v>
      </c>
    </row>
    <row r="18" spans="1:3" ht="12.75">
      <c r="A18" s="6"/>
      <c r="B18" s="17" t="s">
        <v>11</v>
      </c>
      <c r="C18" s="119">
        <v>3389493</v>
      </c>
    </row>
    <row r="19" spans="1:3" ht="12.75">
      <c r="A19" s="6"/>
      <c r="B19" s="17" t="s">
        <v>12</v>
      </c>
      <c r="C19" s="119">
        <v>192583</v>
      </c>
    </row>
    <row r="20" spans="1:3" ht="12.75">
      <c r="A20" s="6"/>
      <c r="B20" s="9" t="s">
        <v>13</v>
      </c>
      <c r="C20" s="119">
        <v>12055007</v>
      </c>
    </row>
    <row r="21" spans="1:3" ht="12.75">
      <c r="A21" s="6"/>
      <c r="B21" s="31"/>
      <c r="C21" s="118"/>
    </row>
    <row r="22" spans="1:3" ht="15">
      <c r="A22" s="6"/>
      <c r="B22" s="18" t="s">
        <v>14</v>
      </c>
      <c r="C22" s="118"/>
    </row>
    <row r="23" spans="1:3" ht="12.75">
      <c r="A23" s="6"/>
      <c r="B23" s="9" t="s">
        <v>15</v>
      </c>
      <c r="C23" s="118">
        <v>498205</v>
      </c>
    </row>
    <row r="24" spans="1:3" ht="12.75">
      <c r="A24" s="6"/>
      <c r="B24" s="9" t="s">
        <v>16</v>
      </c>
      <c r="C24" s="118">
        <v>107400</v>
      </c>
    </row>
    <row r="25" spans="1:3" ht="12.75">
      <c r="A25" s="6"/>
      <c r="B25" s="9" t="s">
        <v>17</v>
      </c>
      <c r="C25" s="41">
        <v>390805</v>
      </c>
    </row>
    <row r="26" spans="1:3" ht="12.75">
      <c r="A26" s="6"/>
      <c r="B26" s="17" t="s">
        <v>54</v>
      </c>
      <c r="C26" s="118">
        <v>2007381</v>
      </c>
    </row>
    <row r="27" spans="1:3" ht="12.75">
      <c r="A27" s="6"/>
      <c r="B27" s="17" t="s">
        <v>55</v>
      </c>
      <c r="C27" s="118">
        <v>1832064</v>
      </c>
    </row>
    <row r="28" spans="1:3" ht="12.75">
      <c r="A28" s="6"/>
      <c r="B28" s="22" t="s">
        <v>42</v>
      </c>
      <c r="C28" s="118">
        <v>0</v>
      </c>
    </row>
    <row r="29" spans="1:3" ht="12.75">
      <c r="A29" s="6"/>
      <c r="B29" s="9" t="s">
        <v>56</v>
      </c>
      <c r="C29" s="118">
        <v>2846</v>
      </c>
    </row>
    <row r="30" spans="1:3" ht="12.75">
      <c r="A30" s="6"/>
      <c r="B30" s="9" t="s">
        <v>57</v>
      </c>
      <c r="C30" s="118">
        <v>20080</v>
      </c>
    </row>
    <row r="31" spans="1:3" ht="12.75">
      <c r="A31" s="6"/>
      <c r="B31" s="9" t="s">
        <v>49</v>
      </c>
      <c r="C31" s="118">
        <v>7500</v>
      </c>
    </row>
    <row r="32" spans="1:3" ht="12.75">
      <c r="A32" s="6"/>
      <c r="B32" s="9" t="s">
        <v>58</v>
      </c>
      <c r="C32" s="119">
        <v>2774440</v>
      </c>
    </row>
    <row r="33" spans="1:3" ht="12.75">
      <c r="A33" s="6"/>
      <c r="B33" s="9" t="s">
        <v>59</v>
      </c>
      <c r="C33" s="118">
        <v>1418250</v>
      </c>
    </row>
    <row r="34" spans="1:3" ht="12.75">
      <c r="A34" s="6"/>
      <c r="B34" s="8" t="s">
        <v>60</v>
      </c>
      <c r="C34" s="118">
        <v>0</v>
      </c>
    </row>
    <row r="35" spans="1:3" ht="12.75">
      <c r="A35" s="6"/>
      <c r="B35" s="166" t="s">
        <v>24</v>
      </c>
      <c r="C35" s="118">
        <v>0</v>
      </c>
    </row>
    <row r="36" spans="1:3" ht="12.75">
      <c r="A36" s="6"/>
      <c r="B36" s="9" t="s">
        <v>61</v>
      </c>
      <c r="C36" s="119">
        <v>463438</v>
      </c>
    </row>
    <row r="37" spans="1:3" ht="12.75">
      <c r="A37" s="6"/>
      <c r="B37" s="143" t="s">
        <v>48</v>
      </c>
      <c r="C37" s="119">
        <v>463436</v>
      </c>
    </row>
    <row r="38" spans="1:3" ht="13.5" thickBot="1">
      <c r="A38" s="12"/>
      <c r="B38" s="216" t="s">
        <v>62</v>
      </c>
      <c r="C38" s="164">
        <v>101000</v>
      </c>
    </row>
    <row r="39" spans="1:3" ht="12.75">
      <c r="A39" s="3"/>
      <c r="C39" s="46"/>
    </row>
    <row r="40" spans="1:3" ht="12.75">
      <c r="A40" s="29" t="s">
        <v>25</v>
      </c>
      <c r="B40" s="3"/>
      <c r="C40" s="46"/>
    </row>
    <row r="41" spans="1:3" ht="12.75">
      <c r="A41" s="30" t="s">
        <v>63</v>
      </c>
      <c r="C41" s="44"/>
    </row>
    <row r="43" spans="1:2" ht="12.75">
      <c r="A43" s="86"/>
      <c r="B43" s="87"/>
    </row>
    <row r="44" ht="12.75">
      <c r="A44" s="3"/>
    </row>
    <row r="45" spans="1:3" ht="12.75">
      <c r="A45" s="3"/>
      <c r="B45" s="89"/>
      <c r="C45" s="43"/>
    </row>
    <row r="46" spans="1:3" ht="12.75">
      <c r="A46" s="3"/>
      <c r="C46" s="88"/>
    </row>
    <row r="47" spans="1:3" ht="12.75">
      <c r="A47" s="3"/>
      <c r="B47" s="89"/>
      <c r="C47" s="43"/>
    </row>
  </sheetData>
  <printOptions/>
  <pageMargins left="0.75" right="0.75" top="1" bottom="1" header="0.4921259845" footer="0.4921259845"/>
  <pageSetup firstPageNumber="13" useFirstPageNumber="1" horizontalDpi="180" verticalDpi="180" orientation="portrait" paperSize="9" scale="95" r:id="rId1"/>
  <headerFooter alignWithMargins="0">
    <oddHeader>&amp;C&amp;P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318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319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39240</v>
      </c>
    </row>
    <row r="10" spans="1:3" ht="12.75">
      <c r="A10" s="25"/>
      <c r="B10" s="8" t="s">
        <v>6</v>
      </c>
      <c r="C10" s="90">
        <v>592662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97845</v>
      </c>
    </row>
    <row r="15" spans="1:3" ht="12.75">
      <c r="A15" s="6"/>
      <c r="B15" s="17" t="s">
        <v>10</v>
      </c>
      <c r="C15" s="90">
        <v>97013</v>
      </c>
    </row>
    <row r="16" spans="1:3" ht="12.75">
      <c r="A16" s="6"/>
      <c r="B16" s="17" t="s">
        <v>11</v>
      </c>
      <c r="C16" s="90">
        <v>34246</v>
      </c>
    </row>
    <row r="17" spans="1:3" ht="12.75">
      <c r="A17" s="6"/>
      <c r="B17" s="17" t="s">
        <v>12</v>
      </c>
      <c r="C17" s="90">
        <v>1940</v>
      </c>
    </row>
    <row r="18" spans="1:3" ht="12.75">
      <c r="A18" s="6"/>
      <c r="B18" s="9" t="s">
        <v>13</v>
      </c>
      <c r="C18" s="90">
        <v>19369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47907</v>
      </c>
    </row>
    <row r="22" spans="1:3" ht="12.75">
      <c r="A22" s="6"/>
      <c r="B22" s="9" t="s">
        <v>241</v>
      </c>
      <c r="C22" s="90">
        <v>47371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880</v>
      </c>
    </row>
    <row r="25" spans="1:3" ht="12.75">
      <c r="A25" s="6"/>
      <c r="B25" s="82" t="s">
        <v>246</v>
      </c>
      <c r="C25" s="97">
        <v>15613</v>
      </c>
    </row>
    <row r="26" spans="1:3" ht="12.75">
      <c r="A26" s="6"/>
      <c r="B26" s="82" t="s">
        <v>247</v>
      </c>
      <c r="C26" s="97">
        <v>30000</v>
      </c>
    </row>
    <row r="27" spans="1:3" ht="12.75">
      <c r="A27" s="6"/>
      <c r="B27" s="82" t="s">
        <v>248</v>
      </c>
      <c r="C27" s="97">
        <v>52300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217926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76" useFirstPageNumber="1" orientation="portrait" paperSize="9" scale="95" r:id="rId1"/>
  <headerFooter alignWithMargins="0">
    <oddHeader>&amp;C&amp;P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320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321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11803</v>
      </c>
    </row>
    <row r="10" spans="1:3" ht="12.75">
      <c r="A10" s="25"/>
      <c r="B10" s="8" t="s">
        <v>6</v>
      </c>
      <c r="C10" s="90">
        <v>376310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53579</v>
      </c>
    </row>
    <row r="15" spans="1:3" ht="12.75">
      <c r="A15" s="6"/>
      <c r="B15" s="17" t="s">
        <v>10</v>
      </c>
      <c r="C15" s="90">
        <v>53014</v>
      </c>
    </row>
    <row r="16" spans="1:3" ht="12.75">
      <c r="A16" s="6"/>
      <c r="B16" s="17" t="s">
        <v>11</v>
      </c>
      <c r="C16" s="90">
        <v>18753</v>
      </c>
    </row>
    <row r="17" spans="1:3" ht="12.75">
      <c r="A17" s="6"/>
      <c r="B17" s="17" t="s">
        <v>12</v>
      </c>
      <c r="C17" s="90">
        <v>1060</v>
      </c>
    </row>
    <row r="18" spans="1:3" ht="12.75">
      <c r="A18" s="6"/>
      <c r="B18" s="9" t="s">
        <v>13</v>
      </c>
      <c r="C18" s="90">
        <v>5277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46116</v>
      </c>
    </row>
    <row r="22" spans="1:3" ht="12.75">
      <c r="A22" s="6"/>
      <c r="B22" s="9" t="s">
        <v>241</v>
      </c>
      <c r="C22" s="90">
        <v>45588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364</v>
      </c>
    </row>
    <row r="25" spans="1:3" ht="12.75">
      <c r="A25" s="6"/>
      <c r="B25" s="82" t="s">
        <v>246</v>
      </c>
      <c r="C25" s="97">
        <v>19963</v>
      </c>
    </row>
    <row r="26" spans="1:3" ht="12.75">
      <c r="A26" s="6"/>
      <c r="B26" s="82" t="s">
        <v>247</v>
      </c>
      <c r="C26" s="97">
        <v>24700</v>
      </c>
    </row>
    <row r="27" spans="1:3" ht="12.75">
      <c r="A27" s="6"/>
      <c r="B27" s="82" t="s">
        <v>248</v>
      </c>
      <c r="C27" s="97">
        <v>26700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78621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77" useFirstPageNumber="1" orientation="portrait" paperSize="9" scale="95" r:id="rId1"/>
  <headerFooter alignWithMargins="0">
    <oddHeader>&amp;C&amp;P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322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323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4556</v>
      </c>
    </row>
    <row r="10" spans="1:3" ht="12.75">
      <c r="A10" s="25"/>
      <c r="B10" s="8" t="s">
        <v>6</v>
      </c>
      <c r="C10" s="90">
        <v>375007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42589</v>
      </c>
    </row>
    <row r="15" spans="1:3" ht="12.75">
      <c r="A15" s="6"/>
      <c r="B15" s="17" t="s">
        <v>10</v>
      </c>
      <c r="C15" s="90">
        <v>42015</v>
      </c>
    </row>
    <row r="16" spans="1:3" ht="12.75">
      <c r="A16" s="6"/>
      <c r="B16" s="17" t="s">
        <v>11</v>
      </c>
      <c r="C16" s="90">
        <v>14906</v>
      </c>
    </row>
    <row r="17" spans="1:3" ht="12.75">
      <c r="A17" s="6"/>
      <c r="B17" s="17" t="s">
        <v>12</v>
      </c>
      <c r="C17" s="90">
        <v>840</v>
      </c>
    </row>
    <row r="18" spans="1:3" ht="12.75">
      <c r="A18" s="6"/>
      <c r="B18" s="9" t="s">
        <v>13</v>
      </c>
      <c r="C18" s="90">
        <v>16470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42589</v>
      </c>
    </row>
    <row r="22" spans="1:3" ht="12.75">
      <c r="A22" s="6"/>
      <c r="B22" s="9" t="s">
        <v>241</v>
      </c>
      <c r="C22" s="90">
        <v>42015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650</v>
      </c>
    </row>
    <row r="25" spans="1:3" ht="12.75">
      <c r="A25" s="6"/>
      <c r="B25" s="82" t="s">
        <v>246</v>
      </c>
      <c r="C25" s="97">
        <v>11811</v>
      </c>
    </row>
    <row r="26" spans="1:3" ht="12.75">
      <c r="A26" s="6"/>
      <c r="B26" s="82" t="s">
        <v>247</v>
      </c>
      <c r="C26" s="97">
        <v>26550</v>
      </c>
    </row>
    <row r="27" spans="1:3" ht="12.75">
      <c r="A27" s="6"/>
      <c r="B27" s="82" t="s">
        <v>248</v>
      </c>
      <c r="C27" s="97">
        <v>32400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114501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78" useFirstPageNumber="1" orientation="portrait" paperSize="9" scale="95" r:id="rId1"/>
  <headerFooter alignWithMargins="0">
    <oddHeader>&amp;C&amp;P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324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325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6800</v>
      </c>
    </row>
    <row r="10" spans="1:3" ht="12.75">
      <c r="A10" s="25"/>
      <c r="B10" s="8" t="s">
        <v>6</v>
      </c>
      <c r="C10" s="90">
        <v>694601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56365</v>
      </c>
    </row>
    <row r="15" spans="1:3" ht="12.75">
      <c r="A15" s="6"/>
      <c r="B15" s="17" t="s">
        <v>10</v>
      </c>
      <c r="C15" s="90">
        <v>55535</v>
      </c>
    </row>
    <row r="16" spans="1:3" ht="12.75">
      <c r="A16" s="6"/>
      <c r="B16" s="17" t="s">
        <v>11</v>
      </c>
      <c r="C16" s="90">
        <v>19728</v>
      </c>
    </row>
    <row r="17" spans="1:3" ht="12.75">
      <c r="A17" s="6"/>
      <c r="B17" s="17" t="s">
        <v>12</v>
      </c>
      <c r="C17" s="90">
        <v>1111</v>
      </c>
    </row>
    <row r="18" spans="1:3" ht="12.75">
      <c r="A18" s="6"/>
      <c r="B18" s="9" t="s">
        <v>13</v>
      </c>
      <c r="C18" s="90">
        <v>10685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42383</v>
      </c>
    </row>
    <row r="22" spans="1:3" ht="12.75">
      <c r="A22" s="6"/>
      <c r="B22" s="9" t="s">
        <v>241</v>
      </c>
      <c r="C22" s="90">
        <v>41779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2137</v>
      </c>
    </row>
    <row r="25" spans="1:3" ht="12.75">
      <c r="A25" s="6"/>
      <c r="B25" s="82" t="s">
        <v>246</v>
      </c>
      <c r="C25" s="97">
        <v>9872</v>
      </c>
    </row>
    <row r="26" spans="1:3" ht="12.75">
      <c r="A26" s="6"/>
      <c r="B26" s="82" t="s">
        <v>247</v>
      </c>
      <c r="C26" s="97">
        <v>24000</v>
      </c>
    </row>
    <row r="27" spans="1:3" ht="12.75">
      <c r="A27" s="6"/>
      <c r="B27" s="82" t="s">
        <v>248</v>
      </c>
      <c r="C27" s="97">
        <v>23900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362126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79" useFirstPageNumber="1" orientation="portrait" paperSize="9" scale="95" r:id="rId1"/>
  <headerFooter alignWithMargins="0">
    <oddHeader>&amp;C&amp;P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326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327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36780</v>
      </c>
    </row>
    <row r="10" spans="1:3" ht="12.75">
      <c r="A10" s="25"/>
      <c r="B10" s="8" t="s">
        <v>6</v>
      </c>
      <c r="C10" s="90">
        <v>476590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87832</v>
      </c>
    </row>
    <row r="15" spans="1:3" ht="12.75">
      <c r="A15" s="6"/>
      <c r="B15" s="17" t="s">
        <v>10</v>
      </c>
      <c r="C15" s="90">
        <v>86147</v>
      </c>
    </row>
    <row r="16" spans="1:3" ht="12.75">
      <c r="A16" s="6"/>
      <c r="B16" s="17" t="s">
        <v>11</v>
      </c>
      <c r="C16" s="90">
        <v>30741</v>
      </c>
    </row>
    <row r="17" spans="1:3" ht="12.75">
      <c r="A17" s="6"/>
      <c r="B17" s="17" t="s">
        <v>12</v>
      </c>
      <c r="C17" s="90">
        <v>1723</v>
      </c>
    </row>
    <row r="18" spans="1:3" ht="12.75">
      <c r="A18" s="6"/>
      <c r="B18" s="9" t="s">
        <v>13</v>
      </c>
      <c r="C18" s="90">
        <v>24304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47446</v>
      </c>
    </row>
    <row r="22" spans="1:3" ht="12.75">
      <c r="A22" s="6"/>
      <c r="B22" s="9" t="s">
        <v>241</v>
      </c>
      <c r="C22" s="90">
        <v>46508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705</v>
      </c>
    </row>
    <row r="25" spans="1:3" ht="12.75">
      <c r="A25" s="6"/>
      <c r="B25" s="82" t="s">
        <v>246</v>
      </c>
      <c r="C25" s="97">
        <v>21628</v>
      </c>
    </row>
    <row r="26" spans="1:3" ht="12.75">
      <c r="A26" s="6"/>
      <c r="B26" s="82" t="s">
        <v>247</v>
      </c>
      <c r="C26" s="97">
        <v>28000</v>
      </c>
    </row>
    <row r="27" spans="1:3" ht="12.75">
      <c r="A27" s="6"/>
      <c r="B27" s="82" t="s">
        <v>248</v>
      </c>
      <c r="C27" s="97">
        <v>41100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136937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80" useFirstPageNumber="1" orientation="portrait" paperSize="9" scale="95" r:id="rId1"/>
  <headerFooter alignWithMargins="0">
    <oddHeader>&amp;C&amp;P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328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329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7281</v>
      </c>
    </row>
    <row r="10" spans="1:3" ht="12.75">
      <c r="A10" s="25"/>
      <c r="B10" s="8" t="s">
        <v>6</v>
      </c>
      <c r="C10" s="90">
        <v>357712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43562</v>
      </c>
    </row>
    <row r="15" spans="1:3" ht="12.75">
      <c r="A15" s="6"/>
      <c r="B15" s="17" t="s">
        <v>10</v>
      </c>
      <c r="C15" s="90">
        <v>43422</v>
      </c>
    </row>
    <row r="16" spans="1:3" ht="12.75">
      <c r="A16" s="6"/>
      <c r="B16" s="17" t="s">
        <v>11</v>
      </c>
      <c r="C16" s="90">
        <v>15247</v>
      </c>
    </row>
    <row r="17" spans="1:3" ht="12.75">
      <c r="A17" s="6"/>
      <c r="B17" s="17" t="s">
        <v>12</v>
      </c>
      <c r="C17" s="90">
        <v>868</v>
      </c>
    </row>
    <row r="18" spans="1:3" ht="12.75">
      <c r="A18" s="6"/>
      <c r="B18" s="9" t="s">
        <v>13</v>
      </c>
      <c r="C18" s="90">
        <v>24360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40113</v>
      </c>
    </row>
    <row r="22" spans="1:3" ht="12.75">
      <c r="A22" s="6"/>
      <c r="B22" s="9" t="s">
        <v>241</v>
      </c>
      <c r="C22" s="90">
        <v>39994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487</v>
      </c>
    </row>
    <row r="25" spans="1:3" ht="12.75">
      <c r="A25" s="6"/>
      <c r="B25" s="82" t="s">
        <v>246</v>
      </c>
      <c r="C25" s="97">
        <v>20809</v>
      </c>
    </row>
    <row r="26" spans="1:3" ht="12.75">
      <c r="A26" s="6"/>
      <c r="B26" s="82" t="s">
        <v>247</v>
      </c>
      <c r="C26" s="97">
        <v>20500</v>
      </c>
    </row>
    <row r="27" spans="1:3" ht="12.75">
      <c r="A27" s="6"/>
      <c r="B27" s="82" t="s">
        <v>248</v>
      </c>
      <c r="C27" s="97">
        <v>10000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104089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81" useFirstPageNumber="1" orientation="portrait" paperSize="9" scale="95" r:id="rId1"/>
  <headerFooter alignWithMargins="0">
    <oddHeader>&amp;C&amp;P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330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331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4002</v>
      </c>
    </row>
    <row r="10" spans="1:3" ht="12.75">
      <c r="A10" s="25"/>
      <c r="B10" s="8" t="s">
        <v>6</v>
      </c>
      <c r="C10" s="90">
        <v>686440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54289</v>
      </c>
    </row>
    <row r="15" spans="1:3" ht="12.75">
      <c r="A15" s="6"/>
      <c r="B15" s="17" t="s">
        <v>10</v>
      </c>
      <c r="C15" s="90">
        <v>52945</v>
      </c>
    </row>
    <row r="16" spans="1:3" ht="12.75">
      <c r="A16" s="6"/>
      <c r="B16" s="17" t="s">
        <v>11</v>
      </c>
      <c r="C16" s="90">
        <v>19001</v>
      </c>
    </row>
    <row r="17" spans="1:3" ht="12.75">
      <c r="A17" s="6"/>
      <c r="B17" s="17" t="s">
        <v>12</v>
      </c>
      <c r="C17" s="90">
        <v>1059</v>
      </c>
    </row>
    <row r="18" spans="1:3" ht="12.75">
      <c r="A18" s="6"/>
      <c r="B18" s="9" t="s">
        <v>13</v>
      </c>
      <c r="C18" s="90">
        <v>26876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54289</v>
      </c>
    </row>
    <row r="22" spans="1:3" ht="12.75">
      <c r="A22" s="6"/>
      <c r="B22" s="9" t="s">
        <v>241</v>
      </c>
      <c r="C22" s="90">
        <v>52945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1985</v>
      </c>
    </row>
    <row r="25" spans="1:3" ht="12.75">
      <c r="A25" s="6"/>
      <c r="B25" s="82" t="s">
        <v>246</v>
      </c>
      <c r="C25" s="97">
        <v>20711</v>
      </c>
    </row>
    <row r="26" spans="1:3" ht="12.75">
      <c r="A26" s="6"/>
      <c r="B26" s="82" t="s">
        <v>247</v>
      </c>
      <c r="C26" s="97">
        <v>32960</v>
      </c>
    </row>
    <row r="27" spans="1:3" ht="12.75">
      <c r="A27" s="6"/>
      <c r="B27" s="82" t="s">
        <v>248</v>
      </c>
      <c r="C27" s="97">
        <v>47800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311882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82" useFirstPageNumber="1" orientation="portrait" paperSize="9" scale="95" r:id="rId1"/>
  <headerFooter alignWithMargins="0">
    <oddHeader>&amp;C&amp;P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332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333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78317</v>
      </c>
    </row>
    <row r="10" spans="1:3" ht="12.75">
      <c r="A10" s="25"/>
      <c r="B10" s="8" t="s">
        <v>6</v>
      </c>
      <c r="C10" s="90">
        <v>930131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156513</v>
      </c>
    </row>
    <row r="15" spans="1:3" ht="12.75">
      <c r="A15" s="6"/>
      <c r="B15" s="17" t="s">
        <v>10</v>
      </c>
      <c r="C15" s="90">
        <v>154337</v>
      </c>
    </row>
    <row r="16" spans="1:3" ht="12.75">
      <c r="A16" s="6"/>
      <c r="B16" s="17" t="s">
        <v>11</v>
      </c>
      <c r="C16" s="90">
        <v>54780</v>
      </c>
    </row>
    <row r="17" spans="1:3" ht="12.75">
      <c r="A17" s="6"/>
      <c r="B17" s="17" t="s">
        <v>12</v>
      </c>
      <c r="C17" s="90">
        <v>3087</v>
      </c>
    </row>
    <row r="18" spans="1:3" ht="12.75">
      <c r="A18" s="6"/>
      <c r="B18" s="9" t="s">
        <v>13</v>
      </c>
      <c r="C18" s="90">
        <v>24021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63646</v>
      </c>
    </row>
    <row r="22" spans="1:3" ht="12.75">
      <c r="A22" s="6"/>
      <c r="B22" s="9" t="s">
        <v>241</v>
      </c>
      <c r="C22" s="90">
        <v>63241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2000</v>
      </c>
    </row>
    <row r="25" spans="1:3" ht="12.75">
      <c r="A25" s="6"/>
      <c r="B25" s="82" t="s">
        <v>246</v>
      </c>
      <c r="C25" s="97">
        <v>32390</v>
      </c>
    </row>
    <row r="26" spans="1:3" ht="12.75">
      <c r="A26" s="6"/>
      <c r="B26" s="82" t="s">
        <v>247</v>
      </c>
      <c r="C26" s="97">
        <v>52500</v>
      </c>
    </row>
    <row r="27" spans="1:3" ht="12.75">
      <c r="A27" s="6"/>
      <c r="B27" s="82" t="s">
        <v>248</v>
      </c>
      <c r="C27" s="97">
        <v>39600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349334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83" useFirstPageNumber="1" orientation="portrait" paperSize="9" scale="95" r:id="rId1"/>
  <headerFooter alignWithMargins="0">
    <oddHeader>&amp;C&amp;P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334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335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21498</v>
      </c>
    </row>
    <row r="10" spans="1:3" ht="12.75">
      <c r="A10" s="25"/>
      <c r="B10" s="8" t="s">
        <v>6</v>
      </c>
      <c r="C10" s="90">
        <v>865024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81378</v>
      </c>
    </row>
    <row r="15" spans="1:3" ht="12.75">
      <c r="A15" s="6"/>
      <c r="B15" s="17" t="s">
        <v>10</v>
      </c>
      <c r="C15" s="90">
        <v>80431</v>
      </c>
    </row>
    <row r="16" spans="1:3" ht="12.75">
      <c r="A16" s="6"/>
      <c r="B16" s="17" t="s">
        <v>11</v>
      </c>
      <c r="C16" s="90">
        <v>28482</v>
      </c>
    </row>
    <row r="17" spans="1:3" ht="12.75">
      <c r="A17" s="6"/>
      <c r="B17" s="17" t="s">
        <v>12</v>
      </c>
      <c r="C17" s="90">
        <v>1609</v>
      </c>
    </row>
    <row r="18" spans="1:3" ht="12.75">
      <c r="A18" s="6"/>
      <c r="B18" s="9" t="s">
        <v>13</v>
      </c>
      <c r="C18" s="90">
        <v>21000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59687</v>
      </c>
    </row>
    <row r="22" spans="1:3" ht="12.75">
      <c r="A22" s="6"/>
      <c r="B22" s="9" t="s">
        <v>241</v>
      </c>
      <c r="C22" s="90">
        <v>58740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7407</v>
      </c>
    </row>
    <row r="25" spans="1:3" ht="12.75">
      <c r="A25" s="6"/>
      <c r="B25" s="82" t="s">
        <v>246</v>
      </c>
      <c r="C25" s="97">
        <v>29265</v>
      </c>
    </row>
    <row r="26" spans="1:3" ht="12.75">
      <c r="A26" s="6"/>
      <c r="B26" s="82" t="s">
        <v>247</v>
      </c>
      <c r="C26" s="97">
        <v>64402</v>
      </c>
    </row>
    <row r="27" spans="1:3" ht="12.75">
      <c r="A27" s="6"/>
      <c r="B27" s="82" t="s">
        <v>248</v>
      </c>
      <c r="C27" s="97">
        <v>40900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294084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84" useFirstPageNumber="1" orientation="portrait" paperSize="9" scale="95" r:id="rId1"/>
  <headerFooter alignWithMargins="0">
    <oddHeader>&amp;C&amp;P</oddHeader>
  </headerFooter>
</worksheet>
</file>

<file path=xl/worksheets/sheet79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336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337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7635</v>
      </c>
    </row>
    <row r="10" spans="1:3" ht="12.75">
      <c r="A10" s="25"/>
      <c r="B10" s="8" t="s">
        <v>6</v>
      </c>
      <c r="C10" s="90">
        <v>411419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45915</v>
      </c>
    </row>
    <row r="15" spans="1:3" ht="12.75">
      <c r="A15" s="6"/>
      <c r="B15" s="17" t="s">
        <v>10</v>
      </c>
      <c r="C15" s="90">
        <v>45083</v>
      </c>
    </row>
    <row r="16" spans="1:3" ht="12.75">
      <c r="A16" s="6"/>
      <c r="B16" s="17" t="s">
        <v>11</v>
      </c>
      <c r="C16" s="90">
        <v>16070</v>
      </c>
    </row>
    <row r="17" spans="1:3" ht="12.75">
      <c r="A17" s="6"/>
      <c r="B17" s="17" t="s">
        <v>12</v>
      </c>
      <c r="C17" s="90">
        <v>902</v>
      </c>
    </row>
    <row r="18" spans="1:3" ht="12.75">
      <c r="A18" s="6"/>
      <c r="B18" s="9" t="s">
        <v>13</v>
      </c>
      <c r="C18" s="90">
        <v>10600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44860</v>
      </c>
    </row>
    <row r="22" spans="1:3" ht="12.75">
      <c r="A22" s="6"/>
      <c r="B22" s="9" t="s">
        <v>241</v>
      </c>
      <c r="C22" s="90">
        <v>44185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804</v>
      </c>
    </row>
    <row r="25" spans="1:3" ht="12.75">
      <c r="A25" s="6"/>
      <c r="B25" s="82" t="s">
        <v>246</v>
      </c>
      <c r="C25" s="97">
        <v>20055</v>
      </c>
    </row>
    <row r="26" spans="1:3" ht="12.75">
      <c r="A26" s="6"/>
      <c r="B26" s="82" t="s">
        <v>247</v>
      </c>
      <c r="C26" s="97">
        <v>31730</v>
      </c>
    </row>
    <row r="27" spans="1:3" ht="12.75">
      <c r="A27" s="6"/>
      <c r="B27" s="82" t="s">
        <v>248</v>
      </c>
      <c r="C27" s="97">
        <v>7800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119309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85" useFirstPageNumber="1" orientation="portrait" paperSize="9" scale="95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2" max="2" width="69.75390625" style="0" customWidth="1"/>
    <col min="3" max="3" width="10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64</v>
      </c>
    </row>
    <row r="4" ht="12.75">
      <c r="C4" s="24"/>
    </row>
    <row r="5" spans="1:3" ht="18">
      <c r="A5" s="1" t="s">
        <v>65</v>
      </c>
      <c r="B5" s="2"/>
      <c r="C5" s="49"/>
    </row>
    <row r="6" spans="1:2" ht="18" customHeight="1">
      <c r="A6" s="1"/>
      <c r="B6" s="2"/>
    </row>
    <row r="7" spans="1:3" ht="12.75" customHeight="1" thickBot="1">
      <c r="A7" s="1"/>
      <c r="B7" s="2"/>
      <c r="C7" s="24" t="s">
        <v>3</v>
      </c>
    </row>
    <row r="8" spans="1:3" ht="15.75">
      <c r="A8" s="27" t="s">
        <v>4</v>
      </c>
      <c r="B8" s="5"/>
      <c r="C8" s="103"/>
    </row>
    <row r="9" spans="1:3" ht="12.75">
      <c r="A9" s="6"/>
      <c r="B9" s="13" t="s">
        <v>5</v>
      </c>
      <c r="C9" s="90">
        <v>0</v>
      </c>
    </row>
    <row r="10" spans="1:3" ht="12.75">
      <c r="A10" s="25"/>
      <c r="B10" s="8" t="s">
        <v>6</v>
      </c>
      <c r="C10" s="90">
        <v>544274</v>
      </c>
    </row>
    <row r="11" spans="1:3" ht="12.75">
      <c r="A11" s="25"/>
      <c r="B11" s="8"/>
      <c r="C11" s="90"/>
    </row>
    <row r="12" spans="1:3" ht="15.75">
      <c r="A12" s="26" t="s">
        <v>7</v>
      </c>
      <c r="B12" s="47"/>
      <c r="C12" s="90"/>
    </row>
    <row r="13" spans="1:3" ht="15.75">
      <c r="A13" s="26"/>
      <c r="B13" s="16" t="s">
        <v>8</v>
      </c>
      <c r="C13" s="90"/>
    </row>
    <row r="14" spans="1:3" ht="12.75" customHeight="1">
      <c r="A14" s="26"/>
      <c r="B14" s="17" t="s">
        <v>9</v>
      </c>
      <c r="C14" s="90">
        <v>63736</v>
      </c>
    </row>
    <row r="15" spans="1:3" ht="12.75" customHeight="1">
      <c r="A15" s="26"/>
      <c r="B15" s="17" t="s">
        <v>10</v>
      </c>
      <c r="C15" s="90">
        <v>62818</v>
      </c>
    </row>
    <row r="16" spans="1:3" ht="12.75" customHeight="1">
      <c r="A16" s="26"/>
      <c r="B16" s="17" t="s">
        <v>11</v>
      </c>
      <c r="C16" s="90">
        <v>21987</v>
      </c>
    </row>
    <row r="17" spans="1:3" ht="12.75" customHeight="1">
      <c r="A17" s="26"/>
      <c r="B17" s="17" t="s">
        <v>12</v>
      </c>
      <c r="C17" s="90">
        <v>1256</v>
      </c>
    </row>
    <row r="18" spans="1:3" ht="12.75" customHeight="1">
      <c r="A18" s="26"/>
      <c r="B18" s="9" t="s">
        <v>13</v>
      </c>
      <c r="C18" s="90">
        <v>366780</v>
      </c>
    </row>
    <row r="19" spans="1:3" ht="12.75" customHeight="1">
      <c r="A19" s="26"/>
      <c r="B19" s="9"/>
      <c r="C19" s="90"/>
    </row>
    <row r="20" spans="1:3" ht="15.75">
      <c r="A20" s="26"/>
      <c r="B20" s="48" t="s">
        <v>14</v>
      </c>
      <c r="C20" s="90"/>
    </row>
    <row r="21" spans="1:3" ht="12.75" customHeight="1">
      <c r="A21" s="26"/>
      <c r="B21" s="9" t="s">
        <v>15</v>
      </c>
      <c r="C21" s="90">
        <v>20005</v>
      </c>
    </row>
    <row r="22" spans="1:3" ht="12.75" customHeight="1">
      <c r="A22" s="26"/>
      <c r="B22" s="9" t="s">
        <v>16</v>
      </c>
      <c r="C22" s="90">
        <v>10000</v>
      </c>
    </row>
    <row r="23" spans="1:3" ht="12.75" customHeight="1">
      <c r="A23" s="26"/>
      <c r="B23" s="9" t="s">
        <v>17</v>
      </c>
      <c r="C23" s="90">
        <v>10005</v>
      </c>
    </row>
    <row r="24" spans="1:3" ht="12.75" customHeight="1">
      <c r="A24" s="26"/>
      <c r="B24" s="17" t="s">
        <v>54</v>
      </c>
      <c r="C24" s="90">
        <v>63736</v>
      </c>
    </row>
    <row r="25" spans="1:3" ht="12.75" customHeight="1">
      <c r="A25" s="26"/>
      <c r="B25" s="17" t="s">
        <v>55</v>
      </c>
      <c r="C25" s="90">
        <v>62818</v>
      </c>
    </row>
    <row r="26" spans="1:3" ht="12.75" customHeight="1">
      <c r="A26" s="26"/>
      <c r="B26" s="165" t="s">
        <v>24</v>
      </c>
      <c r="C26" s="90">
        <v>0</v>
      </c>
    </row>
    <row r="27" spans="1:3" ht="12.75" customHeight="1">
      <c r="A27" s="26"/>
      <c r="B27" s="143" t="s">
        <v>48</v>
      </c>
      <c r="C27" s="90">
        <v>0</v>
      </c>
    </row>
    <row r="28" spans="1:3" ht="12.75" customHeight="1" thickBot="1">
      <c r="A28" s="217"/>
      <c r="B28" s="218" t="s">
        <v>66</v>
      </c>
      <c r="C28" s="102">
        <v>0</v>
      </c>
    </row>
    <row r="29" spans="1:5" ht="12.75">
      <c r="A29" s="3"/>
      <c r="C29" s="3"/>
      <c r="E29" s="94"/>
    </row>
    <row r="30" spans="1:3" ht="12.75">
      <c r="A30" s="29" t="s">
        <v>25</v>
      </c>
      <c r="B30" s="87"/>
      <c r="C30" s="3"/>
    </row>
    <row r="31" ht="12.75">
      <c r="A31" s="29" t="s">
        <v>63</v>
      </c>
    </row>
    <row r="32" spans="1:3" ht="12.75">
      <c r="A32" s="3"/>
      <c r="B32" s="89"/>
      <c r="C32" s="43"/>
    </row>
    <row r="33" spans="1:3" ht="12.75">
      <c r="A33" s="3"/>
      <c r="C33" s="88"/>
    </row>
    <row r="34" spans="1:3" ht="12.75">
      <c r="A34" s="3"/>
      <c r="B34" s="89"/>
      <c r="C34" s="43"/>
    </row>
  </sheetData>
  <printOptions/>
  <pageMargins left="0.75" right="0.75" top="1" bottom="1" header="0.4921259845" footer="0.4921259845"/>
  <pageSetup firstPageNumber="14" useFirstPageNumber="1" horizontalDpi="180" verticalDpi="180" orientation="portrait" paperSize="9" scale="95" r:id="rId1"/>
  <headerFooter alignWithMargins="0">
    <oddHeader>&amp;C&amp;P</oddHeader>
  </headerFooter>
</worksheet>
</file>

<file path=xl/worksheets/sheet80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338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339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3961</v>
      </c>
    </row>
    <row r="10" spans="1:3" ht="12.75">
      <c r="A10" s="25"/>
      <c r="B10" s="8" t="s">
        <v>6</v>
      </c>
      <c r="C10" s="90">
        <v>281912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48445</v>
      </c>
    </row>
    <row r="15" spans="1:3" ht="12.75">
      <c r="A15" s="6"/>
      <c r="B15" s="17" t="s">
        <v>10</v>
      </c>
      <c r="C15" s="90">
        <v>47720</v>
      </c>
    </row>
    <row r="16" spans="1:3" ht="12.75">
      <c r="A16" s="6"/>
      <c r="B16" s="17" t="s">
        <v>11</v>
      </c>
      <c r="C16" s="90">
        <v>16956</v>
      </c>
    </row>
    <row r="17" spans="1:3" ht="12.75">
      <c r="A17" s="6"/>
      <c r="B17" s="17" t="s">
        <v>12</v>
      </c>
      <c r="C17" s="90">
        <v>954</v>
      </c>
    </row>
    <row r="18" spans="1:3" ht="12.75">
      <c r="A18" s="6"/>
      <c r="B18" s="9" t="s">
        <v>13</v>
      </c>
      <c r="C18" s="90">
        <v>9654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41285</v>
      </c>
    </row>
    <row r="22" spans="1:3" ht="12.75">
      <c r="A22" s="6"/>
      <c r="B22" s="9" t="s">
        <v>241</v>
      </c>
      <c r="C22" s="90">
        <v>40560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469</v>
      </c>
    </row>
    <row r="25" spans="1:3" ht="12.75">
      <c r="A25" s="6"/>
      <c r="B25" s="82" t="s">
        <v>246</v>
      </c>
      <c r="C25" s="97">
        <v>12819</v>
      </c>
    </row>
    <row r="26" spans="1:3" ht="12.75">
      <c r="A26" s="6"/>
      <c r="B26" s="82" t="s">
        <v>247</v>
      </c>
      <c r="C26" s="97">
        <v>28400</v>
      </c>
    </row>
    <row r="27" spans="1:3" ht="12.75">
      <c r="A27" s="6"/>
      <c r="B27" s="82" t="s">
        <v>248</v>
      </c>
      <c r="C27" s="97">
        <v>9600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58697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86" useFirstPageNumber="1" orientation="portrait" paperSize="9" scale="95" r:id="rId1"/>
  <headerFooter alignWithMargins="0">
    <oddHeader>&amp;C&amp;P</oddHeader>
  </headerFooter>
</worksheet>
</file>

<file path=xl/worksheets/sheet81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340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341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17375</v>
      </c>
    </row>
    <row r="10" spans="1:3" ht="12.75">
      <c r="A10" s="25"/>
      <c r="B10" s="8" t="s">
        <v>6</v>
      </c>
      <c r="C10" s="90">
        <v>293640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61288</v>
      </c>
    </row>
    <row r="15" spans="1:3" ht="12.75">
      <c r="A15" s="6"/>
      <c r="B15" s="17" t="s">
        <v>10</v>
      </c>
      <c r="C15" s="90">
        <v>60500</v>
      </c>
    </row>
    <row r="16" spans="1:3" ht="12.75">
      <c r="A16" s="6"/>
      <c r="B16" s="17" t="s">
        <v>11</v>
      </c>
      <c r="C16" s="90">
        <v>21451</v>
      </c>
    </row>
    <row r="17" spans="1:3" ht="12.75">
      <c r="A17" s="6"/>
      <c r="B17" s="17" t="s">
        <v>12</v>
      </c>
      <c r="C17" s="90">
        <v>1210</v>
      </c>
    </row>
    <row r="18" spans="1:3" ht="12.75">
      <c r="A18" s="6"/>
      <c r="B18" s="9" t="s">
        <v>13</v>
      </c>
      <c r="C18" s="90">
        <f>4966+4000</f>
        <v>8966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38511</v>
      </c>
    </row>
    <row r="22" spans="1:3" ht="12.75">
      <c r="A22" s="6"/>
      <c r="B22" s="9" t="s">
        <v>241</v>
      </c>
      <c r="C22" s="90">
        <v>38190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605</v>
      </c>
    </row>
    <row r="25" spans="1:3" ht="12.75">
      <c r="A25" s="6"/>
      <c r="B25" s="82" t="s">
        <v>246</v>
      </c>
      <c r="C25" s="97">
        <v>14919</v>
      </c>
    </row>
    <row r="26" spans="1:3" ht="12.75">
      <c r="A26" s="6"/>
      <c r="B26" s="82" t="s">
        <v>247</v>
      </c>
      <c r="C26" s="97">
        <v>24500</v>
      </c>
    </row>
    <row r="27" spans="1:3" ht="12.75">
      <c r="A27" s="6"/>
      <c r="B27" s="82" t="s">
        <v>248</v>
      </c>
      <c r="C27" s="97">
        <v>22100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75519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87" useFirstPageNumber="1" orientation="portrait" paperSize="9" scale="95" r:id="rId1"/>
  <headerFooter alignWithMargins="0">
    <oddHeader>&amp;C&amp;P</oddHeader>
  </headerFooter>
</worksheet>
</file>

<file path=xl/worksheets/sheet82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342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343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1490</v>
      </c>
    </row>
    <row r="10" spans="1:3" ht="12.75">
      <c r="A10" s="25"/>
      <c r="B10" s="8" t="s">
        <v>6</v>
      </c>
      <c r="C10" s="90">
        <v>240224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40625</v>
      </c>
    </row>
    <row r="15" spans="1:3" ht="12.75">
      <c r="A15" s="6"/>
      <c r="B15" s="17" t="s">
        <v>10</v>
      </c>
      <c r="C15" s="90">
        <v>40533</v>
      </c>
    </row>
    <row r="16" spans="1:3" ht="12.75">
      <c r="A16" s="6"/>
      <c r="B16" s="17" t="s">
        <v>11</v>
      </c>
      <c r="C16" s="90">
        <v>14219</v>
      </c>
    </row>
    <row r="17" spans="1:3" ht="12.75">
      <c r="A17" s="6"/>
      <c r="B17" s="17" t="s">
        <v>12</v>
      </c>
      <c r="C17" s="90">
        <v>811</v>
      </c>
    </row>
    <row r="18" spans="1:3" ht="12.75">
      <c r="A18" s="6"/>
      <c r="B18" s="9" t="s">
        <v>13</v>
      </c>
      <c r="C18" s="118">
        <v>9350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37286</v>
      </c>
    </row>
    <row r="22" spans="1:3" ht="12.75">
      <c r="A22" s="6"/>
      <c r="B22" s="9" t="s">
        <v>241</v>
      </c>
      <c r="C22" s="90">
        <v>37194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260</v>
      </c>
    </row>
    <row r="25" spans="1:3" ht="12.75">
      <c r="A25" s="6"/>
      <c r="B25" s="82" t="s">
        <v>246</v>
      </c>
      <c r="C25" s="97">
        <v>13052</v>
      </c>
    </row>
    <row r="26" spans="1:3" ht="12.75">
      <c r="A26" s="6"/>
      <c r="B26" s="82" t="s">
        <v>247</v>
      </c>
      <c r="C26" s="97">
        <v>27300</v>
      </c>
    </row>
    <row r="27" spans="1:3" ht="12.75">
      <c r="A27" s="6"/>
      <c r="B27" s="82" t="s">
        <v>248</v>
      </c>
      <c r="C27" s="97">
        <v>8200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49637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88" useFirstPageNumber="1" orientation="portrait" paperSize="9" scale="95" r:id="rId1"/>
  <headerFooter alignWithMargins="0">
    <oddHeader>&amp;C&amp;P</oddHeader>
  </headerFooter>
</worksheet>
</file>

<file path=xl/worksheets/sheet83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344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345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1680</v>
      </c>
    </row>
    <row r="10" spans="1:3" ht="12.75">
      <c r="A10" s="25"/>
      <c r="B10" s="8" t="s">
        <v>6</v>
      </c>
      <c r="C10" s="90">
        <v>618455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48055</v>
      </c>
    </row>
    <row r="15" spans="1:3" ht="12.75">
      <c r="A15" s="6"/>
      <c r="B15" s="17" t="s">
        <v>10</v>
      </c>
      <c r="C15" s="90">
        <v>47304</v>
      </c>
    </row>
    <row r="16" spans="1:3" ht="12.75">
      <c r="A16" s="6"/>
      <c r="B16" s="17" t="s">
        <v>11</v>
      </c>
      <c r="C16" s="90">
        <v>16819</v>
      </c>
    </row>
    <row r="17" spans="1:3" ht="12.75">
      <c r="A17" s="6"/>
      <c r="B17" s="17" t="s">
        <v>12</v>
      </c>
      <c r="C17" s="90">
        <v>946</v>
      </c>
    </row>
    <row r="18" spans="1:3" ht="12.75">
      <c r="A18" s="6"/>
      <c r="B18" s="9" t="s">
        <v>13</v>
      </c>
      <c r="C18" s="90">
        <f>47340-8000</f>
        <v>39340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48055</v>
      </c>
    </row>
    <row r="22" spans="1:3" ht="12.75">
      <c r="A22" s="6"/>
      <c r="B22" s="9" t="s">
        <v>241</v>
      </c>
      <c r="C22" s="90">
        <v>47304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1280</v>
      </c>
    </row>
    <row r="25" spans="1:3" ht="12.75">
      <c r="A25" s="6"/>
      <c r="B25" s="82" t="s">
        <v>246</v>
      </c>
      <c r="C25" s="97">
        <v>15445</v>
      </c>
    </row>
    <row r="26" spans="1:3" ht="12.75">
      <c r="A26" s="6"/>
      <c r="B26" s="82" t="s">
        <v>247</v>
      </c>
      <c r="C26" s="97">
        <v>33550</v>
      </c>
    </row>
    <row r="27" spans="1:3" ht="12.75">
      <c r="A27" s="6"/>
      <c r="B27" s="82" t="s">
        <v>248</v>
      </c>
      <c r="C27" s="97">
        <v>32400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257638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89" useFirstPageNumber="1" orientation="portrait" paperSize="9" scale="95" r:id="rId1"/>
  <headerFooter alignWithMargins="0">
    <oddHeader>&amp;C&amp;P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346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347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4161</v>
      </c>
    </row>
    <row r="10" spans="1:3" ht="12.75">
      <c r="A10" s="25"/>
      <c r="B10" s="8" t="s">
        <v>6</v>
      </c>
      <c r="C10" s="90">
        <v>286938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42199</v>
      </c>
    </row>
    <row r="15" spans="1:3" ht="12.75">
      <c r="A15" s="6"/>
      <c r="B15" s="17" t="s">
        <v>10</v>
      </c>
      <c r="C15" s="90">
        <v>41808</v>
      </c>
    </row>
    <row r="16" spans="1:3" ht="12.75">
      <c r="A16" s="6"/>
      <c r="B16" s="17" t="s">
        <v>11</v>
      </c>
      <c r="C16" s="90">
        <v>14770</v>
      </c>
    </row>
    <row r="17" spans="1:3" ht="12.75">
      <c r="A17" s="6"/>
      <c r="B17" s="17" t="s">
        <v>12</v>
      </c>
      <c r="C17" s="90">
        <v>836</v>
      </c>
    </row>
    <row r="18" spans="1:3" ht="12.75">
      <c r="A18" s="6"/>
      <c r="B18" s="9" t="s">
        <v>13</v>
      </c>
      <c r="C18" s="90">
        <v>13850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42199</v>
      </c>
    </row>
    <row r="22" spans="1:3" ht="12.75">
      <c r="A22" s="6"/>
      <c r="B22" s="9" t="s">
        <v>241</v>
      </c>
      <c r="C22" s="90">
        <v>41808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440</v>
      </c>
    </row>
    <row r="25" spans="1:3" ht="12.75">
      <c r="A25" s="6"/>
      <c r="B25" s="82" t="s">
        <v>246</v>
      </c>
      <c r="C25" s="97">
        <v>9099</v>
      </c>
    </row>
    <row r="26" spans="1:3" ht="12.75">
      <c r="A26" s="6"/>
      <c r="B26" s="82" t="s">
        <v>247</v>
      </c>
      <c r="C26" s="97">
        <v>22240</v>
      </c>
    </row>
    <row r="27" spans="1:3" ht="12.75">
      <c r="A27" s="6"/>
      <c r="B27" s="82" t="s">
        <v>248</v>
      </c>
      <c r="C27" s="97">
        <v>19700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68159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90" useFirstPageNumber="1" orientation="portrait" paperSize="9" scale="95" r:id="rId1"/>
  <headerFooter alignWithMargins="0">
    <oddHeader>&amp;C&amp;P</oddHeader>
  </headerFooter>
</worksheet>
</file>

<file path=xl/worksheets/sheet85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348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349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1420</v>
      </c>
    </row>
    <row r="10" spans="1:3" ht="12.75">
      <c r="A10" s="25"/>
      <c r="B10" s="8" t="s">
        <v>6</v>
      </c>
      <c r="C10" s="90">
        <v>234922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37987</v>
      </c>
    </row>
    <row r="15" spans="1:3" ht="12.75">
      <c r="A15" s="6"/>
      <c r="B15" s="17" t="s">
        <v>10</v>
      </c>
      <c r="C15" s="90">
        <v>37385</v>
      </c>
    </row>
    <row r="16" spans="1:3" ht="12.75">
      <c r="A16" s="6"/>
      <c r="B16" s="17" t="s">
        <v>11</v>
      </c>
      <c r="C16" s="90">
        <v>13295</v>
      </c>
    </row>
    <row r="17" spans="1:3" ht="12.75">
      <c r="A17" s="6"/>
      <c r="B17" s="17" t="s">
        <v>12</v>
      </c>
      <c r="C17" s="90">
        <v>748</v>
      </c>
    </row>
    <row r="18" spans="1:3" ht="12.75">
      <c r="A18" s="6"/>
      <c r="B18" s="9" t="s">
        <v>13</v>
      </c>
      <c r="C18" s="90">
        <f>19500+3000</f>
        <v>22500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34650</v>
      </c>
    </row>
    <row r="22" spans="1:3" ht="12.75">
      <c r="A22" s="6"/>
      <c r="B22" s="9" t="s">
        <v>241</v>
      </c>
      <c r="C22" s="90">
        <v>34074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440</v>
      </c>
    </row>
    <row r="25" spans="1:3" ht="12.75">
      <c r="A25" s="6"/>
      <c r="B25" s="82" t="s">
        <v>246</v>
      </c>
      <c r="C25" s="97">
        <v>16006</v>
      </c>
    </row>
    <row r="26" spans="1:3" ht="12.75">
      <c r="A26" s="6"/>
      <c r="B26" s="82" t="s">
        <v>247</v>
      </c>
      <c r="C26" s="97">
        <v>28320</v>
      </c>
    </row>
    <row r="27" spans="1:3" ht="12.75">
      <c r="A27" s="6"/>
      <c r="B27" s="82" t="s">
        <v>248</v>
      </c>
      <c r="C27" s="97">
        <v>14800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53109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91" useFirstPageNumber="1" orientation="portrait" paperSize="9" scale="95" r:id="rId1"/>
  <headerFooter alignWithMargins="0">
    <oddHeader>&amp;C&amp;P</oddHeader>
  </headerFooter>
</worksheet>
</file>

<file path=xl/worksheets/sheet86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350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351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20069</v>
      </c>
    </row>
    <row r="10" spans="1:3" ht="12.75">
      <c r="A10" s="25"/>
      <c r="B10" s="8" t="s">
        <v>6</v>
      </c>
      <c r="C10" s="90">
        <v>560334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49914</v>
      </c>
    </row>
    <row r="15" spans="1:3" ht="12.75">
      <c r="A15" s="6"/>
      <c r="B15" s="17" t="s">
        <v>10</v>
      </c>
      <c r="C15" s="90">
        <v>49240</v>
      </c>
    </row>
    <row r="16" spans="1:3" ht="12.75">
      <c r="A16" s="6"/>
      <c r="B16" s="17" t="s">
        <v>11</v>
      </c>
      <c r="C16" s="90">
        <v>17470</v>
      </c>
    </row>
    <row r="17" spans="1:3" ht="12.75">
      <c r="A17" s="6"/>
      <c r="B17" s="17" t="s">
        <v>12</v>
      </c>
      <c r="C17" s="90">
        <v>985</v>
      </c>
    </row>
    <row r="18" spans="1:3" ht="12.75">
      <c r="A18" s="6"/>
      <c r="B18" s="9" t="s">
        <v>13</v>
      </c>
      <c r="C18" s="90">
        <v>16000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49914</v>
      </c>
    </row>
    <row r="22" spans="1:3" ht="12.75">
      <c r="A22" s="6"/>
      <c r="B22" s="9" t="s">
        <v>241</v>
      </c>
      <c r="C22" s="90">
        <v>49240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2800</v>
      </c>
    </row>
    <row r="25" spans="1:3" ht="12.75">
      <c r="A25" s="6"/>
      <c r="B25" s="82" t="s">
        <v>246</v>
      </c>
      <c r="C25" s="97">
        <v>25856</v>
      </c>
    </row>
    <row r="26" spans="1:3" ht="12.75">
      <c r="A26" s="6"/>
      <c r="B26" s="82" t="s">
        <v>247</v>
      </c>
      <c r="C26" s="97">
        <v>15300</v>
      </c>
    </row>
    <row r="27" spans="1:3" ht="12.75">
      <c r="A27" s="6"/>
      <c r="B27" s="82" t="s">
        <v>248</v>
      </c>
      <c r="C27" s="97">
        <v>27600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163324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92" useFirstPageNumber="1" orientation="portrait" paperSize="9" scale="95" r:id="rId1"/>
  <headerFooter alignWithMargins="0">
    <oddHeader>&amp;C&amp;P</oddHeader>
  </headerFooter>
</worksheet>
</file>

<file path=xl/worksheets/sheet87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352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353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11050</v>
      </c>
    </row>
    <row r="10" spans="1:3" ht="12.75">
      <c r="A10" s="25"/>
      <c r="B10" s="8" t="s">
        <v>6</v>
      </c>
      <c r="C10" s="90">
        <v>498207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53455</v>
      </c>
    </row>
    <row r="15" spans="1:3" ht="12.75">
      <c r="A15" s="6"/>
      <c r="B15" s="17" t="s">
        <v>10</v>
      </c>
      <c r="C15" s="90">
        <v>52287</v>
      </c>
    </row>
    <row r="16" spans="1:3" ht="12.75">
      <c r="A16" s="6"/>
      <c r="B16" s="17" t="s">
        <v>11</v>
      </c>
      <c r="C16" s="90">
        <v>18709</v>
      </c>
    </row>
    <row r="17" spans="1:3" ht="12.75">
      <c r="A17" s="6"/>
      <c r="B17" s="17" t="s">
        <v>12</v>
      </c>
      <c r="C17" s="90">
        <v>1046</v>
      </c>
    </row>
    <row r="18" spans="1:3" ht="12.75">
      <c r="A18" s="6"/>
      <c r="B18" s="9" t="s">
        <v>13</v>
      </c>
      <c r="C18" s="90">
        <v>11570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44181</v>
      </c>
    </row>
    <row r="22" spans="1:3" ht="12.75">
      <c r="A22" s="6"/>
      <c r="B22" s="9" t="s">
        <v>241</v>
      </c>
      <c r="C22" s="90">
        <v>43013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2050</v>
      </c>
    </row>
    <row r="25" spans="1:3" ht="12.75">
      <c r="A25" s="6"/>
      <c r="B25" s="82" t="s">
        <v>246</v>
      </c>
      <c r="C25" s="97">
        <v>32055</v>
      </c>
    </row>
    <row r="26" spans="1:3" ht="12.75">
      <c r="A26" s="6"/>
      <c r="B26" s="82" t="s">
        <v>247</v>
      </c>
      <c r="C26" s="97">
        <v>36600</v>
      </c>
    </row>
    <row r="27" spans="1:3" ht="12.75">
      <c r="A27" s="6"/>
      <c r="B27" s="82" t="s">
        <v>248</v>
      </c>
      <c r="C27" s="97">
        <v>20800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181982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93" useFirstPageNumber="1" orientation="portrait" paperSize="9" scale="95" r:id="rId1"/>
  <headerFooter alignWithMargins="0">
    <oddHeader>&amp;C&amp;P</oddHeader>
  </headerFooter>
</worksheet>
</file>

<file path=xl/worksheets/sheet88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354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355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20536</v>
      </c>
    </row>
    <row r="10" spans="1:3" ht="12.75">
      <c r="A10" s="25"/>
      <c r="B10" s="8" t="s">
        <v>6</v>
      </c>
      <c r="C10" s="90">
        <v>322970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66908.2</v>
      </c>
    </row>
    <row r="15" spans="1:3" ht="12.75">
      <c r="A15" s="6"/>
      <c r="B15" s="17" t="s">
        <v>10</v>
      </c>
      <c r="C15" s="90">
        <v>65715.2</v>
      </c>
    </row>
    <row r="16" spans="1:3" ht="12.75">
      <c r="A16" s="6"/>
      <c r="B16" s="17" t="s">
        <v>11</v>
      </c>
      <c r="C16" s="90">
        <v>23418</v>
      </c>
    </row>
    <row r="17" spans="1:3" ht="12.75">
      <c r="A17" s="6"/>
      <c r="B17" s="17" t="s">
        <v>12</v>
      </c>
      <c r="C17" s="90">
        <v>1314</v>
      </c>
    </row>
    <row r="18" spans="1:3" ht="12.75">
      <c r="A18" s="6"/>
      <c r="B18" s="9" t="s">
        <v>13</v>
      </c>
      <c r="C18" s="90">
        <v>8720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40381</v>
      </c>
    </row>
    <row r="22" spans="1:3" ht="12.75">
      <c r="A22" s="6"/>
      <c r="B22" s="9" t="s">
        <v>241</v>
      </c>
      <c r="C22" s="90">
        <v>39496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845</v>
      </c>
    </row>
    <row r="25" spans="1:3" ht="12.75">
      <c r="A25" s="6"/>
      <c r="B25" s="82" t="s">
        <v>246</v>
      </c>
      <c r="C25" s="97">
        <v>12460</v>
      </c>
    </row>
    <row r="26" spans="1:3" ht="12.75">
      <c r="A26" s="6"/>
      <c r="B26" s="82" t="s">
        <v>247</v>
      </c>
      <c r="C26" s="97">
        <v>35700</v>
      </c>
    </row>
    <row r="27" spans="1:3" ht="12.75">
      <c r="A27" s="6"/>
      <c r="B27" s="82" t="s">
        <v>248</v>
      </c>
      <c r="C27" s="97">
        <v>6200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54272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94" useFirstPageNumber="1" orientation="portrait" paperSize="9" scale="95" r:id="rId1"/>
  <headerFooter alignWithMargins="0">
    <oddHeader>&amp;C&amp;P</oddHeader>
  </headerFooter>
</worksheet>
</file>

<file path=xl/worksheets/sheet89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356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357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7448</v>
      </c>
    </row>
    <row r="10" spans="1:3" ht="12.75">
      <c r="A10" s="25"/>
      <c r="B10" s="8" t="s">
        <v>6</v>
      </c>
      <c r="C10" s="90">
        <v>302751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38700</v>
      </c>
    </row>
    <row r="15" spans="1:3" ht="12.75">
      <c r="A15" s="6"/>
      <c r="B15" s="17" t="s">
        <v>10</v>
      </c>
      <c r="C15" s="90">
        <v>38084</v>
      </c>
    </row>
    <row r="16" spans="1:3" ht="12.75">
      <c r="A16" s="6"/>
      <c r="B16" s="17" t="s">
        <v>11</v>
      </c>
      <c r="C16" s="90">
        <v>13545</v>
      </c>
    </row>
    <row r="17" spans="1:3" ht="12.75">
      <c r="A17" s="6"/>
      <c r="B17" s="17" t="s">
        <v>12</v>
      </c>
      <c r="C17" s="90">
        <v>762</v>
      </c>
    </row>
    <row r="18" spans="1:3" ht="12.75">
      <c r="A18" s="6"/>
      <c r="B18" s="9" t="s">
        <v>13</v>
      </c>
      <c r="C18" s="90">
        <f>69250-10000</f>
        <v>59250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38700</v>
      </c>
    </row>
    <row r="22" spans="1:3" ht="12.75">
      <c r="A22" s="6"/>
      <c r="B22" s="9" t="s">
        <v>241</v>
      </c>
      <c r="C22" s="90">
        <v>38084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610</v>
      </c>
    </row>
    <row r="25" spans="1:3" ht="12.75">
      <c r="A25" s="6"/>
      <c r="B25" s="82" t="s">
        <v>246</v>
      </c>
      <c r="C25" s="97">
        <v>9519</v>
      </c>
    </row>
    <row r="26" spans="1:3" ht="12.75">
      <c r="A26" s="6"/>
      <c r="B26" s="82" t="s">
        <v>247</v>
      </c>
      <c r="C26" s="97">
        <v>17400</v>
      </c>
    </row>
    <row r="27" spans="1:3" ht="12.75">
      <c r="A27" s="6"/>
      <c r="B27" s="82" t="s">
        <v>248</v>
      </c>
      <c r="C27" s="97">
        <v>4900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50451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95" useFirstPageNumber="1" orientation="portrait" paperSize="9" scale="95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  <col min="3" max="3" width="10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67</v>
      </c>
    </row>
    <row r="4" ht="12.75">
      <c r="C4" s="24"/>
    </row>
    <row r="5" spans="1:3" ht="18">
      <c r="A5" s="1" t="s">
        <v>68</v>
      </c>
      <c r="B5" s="2"/>
      <c r="C5" s="49"/>
    </row>
    <row r="6" spans="1:2" ht="18" customHeight="1">
      <c r="A6" s="1"/>
      <c r="B6" s="2"/>
    </row>
    <row r="7" spans="1:3" ht="12.75" customHeight="1" thickBot="1">
      <c r="A7" s="1"/>
      <c r="B7" s="2"/>
      <c r="C7" s="24" t="s">
        <v>3</v>
      </c>
    </row>
    <row r="8" spans="1:3" ht="15.75">
      <c r="A8" s="27" t="s">
        <v>4</v>
      </c>
      <c r="B8" s="5"/>
      <c r="C8" s="103"/>
    </row>
    <row r="9" spans="1:3" ht="12.75">
      <c r="A9" s="6"/>
      <c r="B9" s="13" t="s">
        <v>5</v>
      </c>
      <c r="C9" s="90">
        <v>0</v>
      </c>
    </row>
    <row r="10" spans="1:3" ht="12.75">
      <c r="A10" s="25"/>
      <c r="B10" s="8" t="s">
        <v>6</v>
      </c>
      <c r="C10" s="90">
        <v>152554</v>
      </c>
    </row>
    <row r="11" spans="1:3" ht="12.75">
      <c r="A11" s="25"/>
      <c r="B11" s="8"/>
      <c r="C11" s="90"/>
    </row>
    <row r="12" spans="1:3" ht="15.75">
      <c r="A12" s="26" t="s">
        <v>7</v>
      </c>
      <c r="B12" s="47"/>
      <c r="C12" s="90"/>
    </row>
    <row r="13" spans="1:3" ht="15.75">
      <c r="A13" s="26"/>
      <c r="B13" s="16" t="s">
        <v>8</v>
      </c>
      <c r="C13" s="90"/>
    </row>
    <row r="14" spans="1:3" ht="12.75" customHeight="1">
      <c r="A14" s="26"/>
      <c r="B14" s="17" t="s">
        <v>9</v>
      </c>
      <c r="C14" s="90">
        <v>23497</v>
      </c>
    </row>
    <row r="15" spans="1:3" ht="12.75" customHeight="1">
      <c r="A15" s="26"/>
      <c r="B15" s="17" t="s">
        <v>10</v>
      </c>
      <c r="C15" s="90">
        <v>16444</v>
      </c>
    </row>
    <row r="16" spans="1:3" ht="12.75" customHeight="1">
      <c r="A16" s="26"/>
      <c r="B16" s="17" t="s">
        <v>11</v>
      </c>
      <c r="C16" s="90">
        <v>8224</v>
      </c>
    </row>
    <row r="17" spans="1:3" ht="12.75" customHeight="1">
      <c r="A17" s="26"/>
      <c r="B17" s="17" t="s">
        <v>12</v>
      </c>
      <c r="C17" s="90">
        <v>329</v>
      </c>
    </row>
    <row r="18" spans="1:3" ht="12.75" customHeight="1">
      <c r="A18" s="26"/>
      <c r="B18" s="9" t="s">
        <v>13</v>
      </c>
      <c r="C18" s="90">
        <v>95160</v>
      </c>
    </row>
    <row r="19" spans="1:3" ht="12.75" customHeight="1">
      <c r="A19" s="26"/>
      <c r="B19" s="9"/>
      <c r="C19" s="90"/>
    </row>
    <row r="20" spans="1:3" ht="15.75">
      <c r="A20" s="26"/>
      <c r="B20" s="48" t="s">
        <v>14</v>
      </c>
      <c r="C20" s="90"/>
    </row>
    <row r="21" spans="1:3" ht="12.75" customHeight="1">
      <c r="A21" s="26"/>
      <c r="B21" s="169" t="s">
        <v>69</v>
      </c>
      <c r="C21" s="90">
        <v>2253</v>
      </c>
    </row>
    <row r="22" spans="1:3" ht="12.75" customHeight="1">
      <c r="A22" s="26"/>
      <c r="B22" s="169" t="s">
        <v>70</v>
      </c>
      <c r="C22" s="90">
        <v>2332</v>
      </c>
    </row>
    <row r="23" spans="1:3" ht="12.75" customHeight="1" thickBot="1">
      <c r="A23" s="217"/>
      <c r="B23" s="214" t="s">
        <v>24</v>
      </c>
      <c r="C23" s="156">
        <v>95160</v>
      </c>
    </row>
    <row r="24" spans="1:5" ht="12.75">
      <c r="A24" s="3"/>
      <c r="C24" s="3"/>
      <c r="E24" s="94"/>
    </row>
    <row r="25" spans="1:3" ht="12.75">
      <c r="A25" s="29" t="s">
        <v>25</v>
      </c>
      <c r="B25" s="87"/>
      <c r="C25" s="3"/>
    </row>
    <row r="26" ht="12.75">
      <c r="A26" s="3"/>
    </row>
    <row r="27" spans="1:3" ht="12.75">
      <c r="A27" s="3"/>
      <c r="B27" s="89"/>
      <c r="C27" s="43"/>
    </row>
    <row r="28" spans="1:3" ht="12.75">
      <c r="A28" s="3"/>
      <c r="C28" s="88"/>
    </row>
    <row r="29" spans="1:3" ht="12.75">
      <c r="A29" s="3"/>
      <c r="B29" s="89"/>
      <c r="C29" s="43"/>
    </row>
  </sheetData>
  <printOptions/>
  <pageMargins left="0.75" right="0.75" top="1" bottom="1" header="0.4921259845" footer="0.4921259845"/>
  <pageSetup firstPageNumber="15" useFirstPageNumber="1" horizontalDpi="300" verticalDpi="300" orientation="portrait" paperSize="9" scale="95" r:id="rId1"/>
  <headerFooter alignWithMargins="0">
    <oddHeader>&amp;C&amp;P</oddHeader>
  </headerFooter>
</worksheet>
</file>

<file path=xl/worksheets/sheet90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358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359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20393</v>
      </c>
    </row>
    <row r="10" spans="1:3" ht="12.75">
      <c r="A10" s="25"/>
      <c r="B10" s="8" t="s">
        <v>6</v>
      </c>
      <c r="C10" s="90">
        <v>254216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53119</v>
      </c>
    </row>
    <row r="15" spans="1:3" ht="12.75">
      <c r="A15" s="6"/>
      <c r="B15" s="17" t="s">
        <v>10</v>
      </c>
      <c r="C15" s="90">
        <v>52301</v>
      </c>
    </row>
    <row r="16" spans="1:3" ht="12.75">
      <c r="A16" s="6"/>
      <c r="B16" s="17" t="s">
        <v>11</v>
      </c>
      <c r="C16" s="90">
        <v>18592</v>
      </c>
    </row>
    <row r="17" spans="1:3" ht="12.75">
      <c r="A17" s="6"/>
      <c r="B17" s="17" t="s">
        <v>12</v>
      </c>
      <c r="C17" s="90">
        <v>1046</v>
      </c>
    </row>
    <row r="18" spans="1:3" ht="12.75">
      <c r="A18" s="6"/>
      <c r="B18" s="9" t="s">
        <v>13</v>
      </c>
      <c r="C18" s="90">
        <f>3470+3000</f>
        <v>6470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34312</v>
      </c>
    </row>
    <row r="22" spans="1:3" ht="12.75">
      <c r="A22" s="6"/>
      <c r="B22" s="9" t="s">
        <v>241</v>
      </c>
      <c r="C22" s="90">
        <v>33864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1000</v>
      </c>
    </row>
    <row r="25" spans="1:3" ht="12.75">
      <c r="A25" s="6"/>
      <c r="B25" s="82" t="s">
        <v>246</v>
      </c>
      <c r="C25" s="97">
        <v>13202</v>
      </c>
    </row>
    <row r="26" spans="1:3" ht="12.75">
      <c r="A26" s="6"/>
      <c r="B26" s="82" t="s">
        <v>247</v>
      </c>
      <c r="C26" s="97">
        <v>24000</v>
      </c>
    </row>
    <row r="27" spans="1:3" ht="12.75">
      <c r="A27" s="6"/>
      <c r="B27" s="82" t="s">
        <v>248</v>
      </c>
      <c r="C27" s="97">
        <v>16000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65469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96" useFirstPageNumber="1" orientation="portrait" paperSize="9" scale="95" r:id="rId1"/>
  <headerFooter alignWithMargins="0">
    <oddHeader>&amp;C&amp;P</oddHeader>
  </headerFooter>
</worksheet>
</file>

<file path=xl/worksheets/sheet91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360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361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2297</v>
      </c>
    </row>
    <row r="10" spans="1:3" ht="12.75">
      <c r="A10" s="25"/>
      <c r="B10" s="8" t="s">
        <v>6</v>
      </c>
      <c r="C10" s="90">
        <v>352194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40705</v>
      </c>
    </row>
    <row r="15" spans="1:3" ht="12.75">
      <c r="A15" s="6"/>
      <c r="B15" s="17" t="s">
        <v>10</v>
      </c>
      <c r="C15" s="90">
        <v>39916</v>
      </c>
    </row>
    <row r="16" spans="1:3" ht="12.75">
      <c r="A16" s="6"/>
      <c r="B16" s="17" t="s">
        <v>11</v>
      </c>
      <c r="C16" s="90">
        <v>14247</v>
      </c>
    </row>
    <row r="17" spans="1:3" ht="12.75">
      <c r="A17" s="6"/>
      <c r="B17" s="17" t="s">
        <v>12</v>
      </c>
      <c r="C17" s="90">
        <v>798</v>
      </c>
    </row>
    <row r="18" spans="1:3" ht="12.75">
      <c r="A18" s="6"/>
      <c r="B18" s="9" t="s">
        <v>13</v>
      </c>
      <c r="C18" s="90">
        <v>18636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40705</v>
      </c>
    </row>
    <row r="22" spans="1:3" ht="12.75">
      <c r="A22" s="6"/>
      <c r="B22" s="9" t="s">
        <v>241</v>
      </c>
      <c r="C22" s="90">
        <v>39916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890</v>
      </c>
    </row>
    <row r="25" spans="1:3" ht="12.75">
      <c r="A25" s="6"/>
      <c r="B25" s="82" t="s">
        <v>246</v>
      </c>
      <c r="C25" s="97">
        <v>20229</v>
      </c>
    </row>
    <row r="26" spans="1:3" ht="12.75">
      <c r="A26" s="6"/>
      <c r="B26" s="82" t="s">
        <v>247</v>
      </c>
      <c r="C26" s="97">
        <v>25130</v>
      </c>
    </row>
    <row r="27" spans="1:3" ht="12.75">
      <c r="A27" s="6"/>
      <c r="B27" s="82" t="s">
        <v>248</v>
      </c>
      <c r="C27" s="97">
        <v>29800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87527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97" useFirstPageNumber="1" orientation="portrait" paperSize="9" scale="95" r:id="rId1"/>
  <headerFooter alignWithMargins="0">
    <oddHeader>&amp;C&amp;P</oddHeader>
  </headerFooter>
</worksheet>
</file>

<file path=xl/worksheets/sheet92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362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363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6080</v>
      </c>
    </row>
    <row r="10" spans="1:3" ht="12.75">
      <c r="A10" s="25"/>
      <c r="B10" s="8" t="s">
        <v>6</v>
      </c>
      <c r="C10" s="90">
        <v>204334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34053</v>
      </c>
    </row>
    <row r="15" spans="1:3" ht="12.75">
      <c r="A15" s="6"/>
      <c r="B15" s="17" t="s">
        <v>10</v>
      </c>
      <c r="C15" s="90">
        <v>33968</v>
      </c>
    </row>
    <row r="16" spans="1:3" ht="12.75">
      <c r="A16" s="6"/>
      <c r="B16" s="17" t="s">
        <v>11</v>
      </c>
      <c r="C16" s="90">
        <v>11919</v>
      </c>
    </row>
    <row r="17" spans="1:3" ht="12.75">
      <c r="A17" s="6"/>
      <c r="B17" s="17" t="s">
        <v>12</v>
      </c>
      <c r="C17" s="90">
        <v>679</v>
      </c>
    </row>
    <row r="18" spans="1:3" ht="12.75">
      <c r="A18" s="6"/>
      <c r="B18" s="9" t="s">
        <v>13</v>
      </c>
      <c r="C18" s="90">
        <f>3359+3000</f>
        <v>6359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29833</v>
      </c>
    </row>
    <row r="22" spans="1:3" ht="12.75">
      <c r="A22" s="6"/>
      <c r="B22" s="9" t="s">
        <v>241</v>
      </c>
      <c r="C22" s="90">
        <v>29768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255</v>
      </c>
    </row>
    <row r="25" spans="1:3" ht="12.75">
      <c r="A25" s="6"/>
      <c r="B25" s="82" t="s">
        <v>246</v>
      </c>
      <c r="C25" s="97">
        <v>8515</v>
      </c>
    </row>
    <row r="26" spans="1:3" ht="12.75">
      <c r="A26" s="6"/>
      <c r="B26" s="82" t="s">
        <v>247</v>
      </c>
      <c r="C26" s="97">
        <v>11100</v>
      </c>
    </row>
    <row r="27" spans="1:3" ht="12.75">
      <c r="A27" s="6"/>
      <c r="B27" s="82" t="s">
        <v>248</v>
      </c>
      <c r="C27" s="97">
        <v>5800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43830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98" useFirstPageNumber="1" orientation="portrait" paperSize="9" scale="95" r:id="rId1"/>
  <headerFooter alignWithMargins="0">
    <oddHeader>&amp;C&amp;P</oddHeader>
  </headerFooter>
</worksheet>
</file>

<file path=xl/worksheets/sheet93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364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365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2960</v>
      </c>
    </row>
    <row r="10" spans="1:3" ht="12.75">
      <c r="A10" s="25"/>
      <c r="B10" s="8" t="s">
        <v>6</v>
      </c>
      <c r="C10" s="90">
        <v>305535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41588</v>
      </c>
    </row>
    <row r="15" spans="1:3" ht="12.75">
      <c r="A15" s="6"/>
      <c r="B15" s="17" t="s">
        <v>10</v>
      </c>
      <c r="C15" s="90">
        <v>40688</v>
      </c>
    </row>
    <row r="16" spans="1:3" ht="12.75">
      <c r="A16" s="6"/>
      <c r="B16" s="17" t="s">
        <v>11</v>
      </c>
      <c r="C16" s="90">
        <v>14556</v>
      </c>
    </row>
    <row r="17" spans="1:3" ht="12.75">
      <c r="A17" s="6"/>
      <c r="B17" s="17" t="s">
        <v>12</v>
      </c>
      <c r="C17" s="90">
        <v>814</v>
      </c>
    </row>
    <row r="18" spans="1:3" ht="12.75">
      <c r="A18" s="6"/>
      <c r="B18" s="9" t="s">
        <v>13</v>
      </c>
      <c r="C18" s="90">
        <v>23810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38406</v>
      </c>
    </row>
    <row r="22" spans="1:3" ht="12.75">
      <c r="A22" s="6"/>
      <c r="B22" s="9" t="s">
        <v>241</v>
      </c>
      <c r="C22" s="90">
        <v>37506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700</v>
      </c>
    </row>
    <row r="25" spans="1:3" ht="12.75">
      <c r="A25" s="6"/>
      <c r="B25" s="82" t="s">
        <v>246</v>
      </c>
      <c r="C25" s="97">
        <v>11257</v>
      </c>
    </row>
    <row r="26" spans="1:3" ht="12.75">
      <c r="A26" s="6"/>
      <c r="B26" s="82" t="s">
        <v>247</v>
      </c>
      <c r="C26" s="97">
        <v>18500</v>
      </c>
    </row>
    <row r="27" spans="1:3" ht="12.75">
      <c r="A27" s="6"/>
      <c r="B27" s="82" t="s">
        <v>248</v>
      </c>
      <c r="C27" s="97">
        <v>23000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96607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99" useFirstPageNumber="1" orientation="portrait" paperSize="9" scale="95" r:id="rId1"/>
  <headerFooter alignWithMargins="0">
    <oddHeader>&amp;C&amp;P</oddHeader>
  </headerFooter>
</worksheet>
</file>

<file path=xl/worksheets/sheet94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245"/>
      <c r="B1" s="24"/>
    </row>
    <row r="2" ht="12.75">
      <c r="C2" s="24" t="s">
        <v>0</v>
      </c>
    </row>
    <row r="3" ht="12.75">
      <c r="C3" s="24" t="s">
        <v>366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367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1664</v>
      </c>
    </row>
    <row r="10" spans="1:3" ht="12.75">
      <c r="A10" s="25"/>
      <c r="B10" s="8" t="s">
        <v>6</v>
      </c>
      <c r="C10" s="90">
        <v>379608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40437</v>
      </c>
    </row>
    <row r="15" spans="1:3" ht="12.75">
      <c r="A15" s="6"/>
      <c r="B15" s="17" t="s">
        <v>10</v>
      </c>
      <c r="C15" s="90">
        <v>39308</v>
      </c>
    </row>
    <row r="16" spans="1:3" ht="12.75">
      <c r="A16" s="6"/>
      <c r="B16" s="17" t="s">
        <v>11</v>
      </c>
      <c r="C16" s="90">
        <v>14153</v>
      </c>
    </row>
    <row r="17" spans="1:3" ht="12.75">
      <c r="A17" s="6"/>
      <c r="B17" s="17" t="s">
        <v>12</v>
      </c>
      <c r="C17" s="90">
        <v>786</v>
      </c>
    </row>
    <row r="18" spans="1:3" ht="12.75">
      <c r="A18" s="6"/>
      <c r="B18" s="9" t="s">
        <v>13</v>
      </c>
      <c r="C18" s="90">
        <v>22300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40437</v>
      </c>
    </row>
    <row r="22" spans="1:3" ht="12.75">
      <c r="A22" s="6"/>
      <c r="B22" s="9" t="s">
        <v>241</v>
      </c>
      <c r="C22" s="90">
        <v>39308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1608</v>
      </c>
    </row>
    <row r="25" spans="1:3" ht="12.75">
      <c r="A25" s="6"/>
      <c r="B25" s="82" t="s">
        <v>246</v>
      </c>
      <c r="C25" s="97">
        <v>9206</v>
      </c>
    </row>
    <row r="26" spans="1:3" ht="12.75">
      <c r="A26" s="6"/>
      <c r="B26" s="82" t="s">
        <v>247</v>
      </c>
      <c r="C26" s="97">
        <v>16800</v>
      </c>
    </row>
    <row r="27" spans="1:3" ht="12.75">
      <c r="A27" s="6"/>
      <c r="B27" s="82" t="s">
        <v>248</v>
      </c>
      <c r="C27" s="97">
        <v>20000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137974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100" useFirstPageNumber="1" orientation="portrait" paperSize="9" scale="95" r:id="rId1"/>
  <headerFooter alignWithMargins="0">
    <oddHeader>&amp;C&amp;P</oddHeader>
  </headerFooter>
</worksheet>
</file>

<file path=xl/worksheets/sheet95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368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369</v>
      </c>
    </row>
    <row r="7" spans="1:3" ht="18.75" thickBot="1">
      <c r="A7" s="1"/>
      <c r="B7" s="24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19482</v>
      </c>
    </row>
    <row r="10" spans="1:3" ht="12.75">
      <c r="A10" s="25"/>
      <c r="B10" s="8" t="s">
        <v>6</v>
      </c>
      <c r="C10" s="90">
        <v>338308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66925</v>
      </c>
    </row>
    <row r="15" spans="1:3" ht="12.75">
      <c r="A15" s="6"/>
      <c r="B15" s="17" t="s">
        <v>10</v>
      </c>
      <c r="C15" s="90">
        <v>66283</v>
      </c>
    </row>
    <row r="16" spans="1:3" ht="12.75">
      <c r="A16" s="6"/>
      <c r="B16" s="17" t="s">
        <v>11</v>
      </c>
      <c r="C16" s="90">
        <v>23424</v>
      </c>
    </row>
    <row r="17" spans="1:3" ht="12.75">
      <c r="A17" s="6"/>
      <c r="B17" s="17" t="s">
        <v>12</v>
      </c>
      <c r="C17" s="90">
        <v>1326</v>
      </c>
    </row>
    <row r="18" spans="1:3" ht="12.75">
      <c r="A18" s="6"/>
      <c r="B18" s="9" t="s">
        <v>13</v>
      </c>
      <c r="C18" s="90">
        <v>26000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37876</v>
      </c>
    </row>
    <row r="22" spans="1:3" ht="12.75">
      <c r="A22" s="6"/>
      <c r="B22" s="9" t="s">
        <v>241</v>
      </c>
      <c r="C22" s="90">
        <v>37579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682</v>
      </c>
    </row>
    <row r="25" spans="1:3" ht="12.75">
      <c r="A25" s="6"/>
      <c r="B25" s="82" t="s">
        <v>246</v>
      </c>
      <c r="C25" s="97">
        <v>15049</v>
      </c>
    </row>
    <row r="26" spans="1:3" ht="12.75">
      <c r="A26" s="6"/>
      <c r="B26" s="82" t="s">
        <v>247</v>
      </c>
      <c r="C26" s="97">
        <v>28020</v>
      </c>
    </row>
    <row r="27" spans="1:3" ht="12.75">
      <c r="A27" s="6"/>
      <c r="B27" s="82" t="s">
        <v>248</v>
      </c>
      <c r="C27" s="97">
        <v>22700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87621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101" useFirstPageNumber="1" orientation="portrait" paperSize="9" scale="95" r:id="rId1"/>
  <headerFooter alignWithMargins="0">
    <oddHeader>&amp;C&amp;P</oddHeader>
  </headerFooter>
</worksheet>
</file>

<file path=xl/worksheets/sheet96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370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371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41760</v>
      </c>
    </row>
    <row r="10" spans="1:3" ht="12.75">
      <c r="A10" s="25"/>
      <c r="B10" s="8" t="s">
        <v>6</v>
      </c>
      <c r="C10" s="90">
        <v>599470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104906</v>
      </c>
    </row>
    <row r="15" spans="1:3" ht="12.75">
      <c r="A15" s="6"/>
      <c r="B15" s="17" t="s">
        <v>10</v>
      </c>
      <c r="C15" s="90">
        <v>102978</v>
      </c>
    </row>
    <row r="16" spans="1:3" ht="12.75">
      <c r="A16" s="6"/>
      <c r="B16" s="17" t="s">
        <v>11</v>
      </c>
      <c r="C16" s="90">
        <v>36717</v>
      </c>
    </row>
    <row r="17" spans="1:3" ht="12.75">
      <c r="A17" s="6"/>
      <c r="B17" s="17" t="s">
        <v>12</v>
      </c>
      <c r="C17" s="90">
        <v>2060</v>
      </c>
    </row>
    <row r="18" spans="1:3" ht="12.75">
      <c r="A18" s="6"/>
      <c r="B18" s="9" t="s">
        <v>13</v>
      </c>
      <c r="C18" s="90">
        <v>16075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48720</v>
      </c>
    </row>
    <row r="22" spans="1:3" ht="12.75">
      <c r="A22" s="6"/>
      <c r="B22" s="9" t="s">
        <v>241</v>
      </c>
      <c r="C22" s="90">
        <v>48436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2200</v>
      </c>
    </row>
    <row r="25" spans="1:3" ht="12.75">
      <c r="A25" s="6"/>
      <c r="B25" s="82" t="s">
        <v>246</v>
      </c>
      <c r="C25" s="97">
        <v>19714</v>
      </c>
    </row>
    <row r="26" spans="1:3" ht="12.75">
      <c r="A26" s="6"/>
      <c r="B26" s="82" t="s">
        <v>247</v>
      </c>
      <c r="C26" s="97">
        <v>34100</v>
      </c>
    </row>
    <row r="27" spans="1:3" ht="12.75">
      <c r="A27" s="6"/>
      <c r="B27" s="82" t="s">
        <v>248</v>
      </c>
      <c r="C27" s="97">
        <v>19300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226779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102" useFirstPageNumber="1" orientation="portrait" paperSize="9" scale="95" r:id="rId1"/>
  <headerFooter alignWithMargins="0">
    <oddHeader>&amp;C&amp;P</oddHeader>
  </headerFooter>
</worksheet>
</file>

<file path=xl/worksheets/sheet97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372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373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6467</v>
      </c>
    </row>
    <row r="10" spans="1:3" ht="12.75">
      <c r="A10" s="25"/>
      <c r="B10" s="8" t="s">
        <v>6</v>
      </c>
      <c r="C10" s="90">
        <v>463587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58358</v>
      </c>
    </row>
    <row r="15" spans="1:3" ht="12.75">
      <c r="A15" s="6"/>
      <c r="B15" s="17" t="s">
        <v>10</v>
      </c>
      <c r="C15" s="90">
        <v>57414</v>
      </c>
    </row>
    <row r="16" spans="1:3" ht="12.75">
      <c r="A16" s="6"/>
      <c r="B16" s="17" t="s">
        <v>11</v>
      </c>
      <c r="C16" s="90">
        <v>20425</v>
      </c>
    </row>
    <row r="17" spans="1:3" ht="12.75">
      <c r="A17" s="6"/>
      <c r="B17" s="17" t="s">
        <v>12</v>
      </c>
      <c r="C17" s="90">
        <v>1148</v>
      </c>
    </row>
    <row r="18" spans="1:3" ht="12.75">
      <c r="A18" s="6"/>
      <c r="B18" s="9" t="s">
        <v>13</v>
      </c>
      <c r="C18" s="90">
        <v>17495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44216</v>
      </c>
    </row>
    <row r="22" spans="1:3" ht="12.75">
      <c r="A22" s="6"/>
      <c r="B22" s="9" t="s">
        <v>241</v>
      </c>
      <c r="C22" s="90">
        <v>43653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709</v>
      </c>
    </row>
    <row r="25" spans="1:3" ht="12.75">
      <c r="A25" s="6"/>
      <c r="B25" s="82" t="s">
        <v>246</v>
      </c>
      <c r="C25" s="97">
        <v>18072</v>
      </c>
    </row>
    <row r="26" spans="1:3" ht="12.75">
      <c r="A26" s="6"/>
      <c r="B26" s="82" t="s">
        <v>247</v>
      </c>
      <c r="C26" s="97">
        <v>32600</v>
      </c>
    </row>
    <row r="27" spans="1:3" ht="12.75">
      <c r="A27" s="6"/>
      <c r="B27" s="82" t="s">
        <v>248</v>
      </c>
      <c r="C27" s="97">
        <v>21600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181854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103" useFirstPageNumber="1" orientation="portrait" paperSize="9" scale="95" r:id="rId1"/>
  <headerFooter alignWithMargins="0">
    <oddHeader>&amp;C&amp;P</oddHeader>
  </headerFooter>
</worksheet>
</file>

<file path=xl/worksheets/sheet98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374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375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25752</v>
      </c>
    </row>
    <row r="10" spans="1:3" ht="12.75">
      <c r="A10" s="25"/>
      <c r="B10" s="8" t="s">
        <v>6</v>
      </c>
      <c r="C10" s="90">
        <v>417622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69732</v>
      </c>
    </row>
    <row r="15" spans="1:3" ht="12.75">
      <c r="A15" s="6"/>
      <c r="B15" s="17" t="s">
        <v>10</v>
      </c>
      <c r="C15" s="90">
        <v>68857</v>
      </c>
    </row>
    <row r="16" spans="1:3" ht="12.75">
      <c r="A16" s="6"/>
      <c r="B16" s="17" t="s">
        <v>11</v>
      </c>
      <c r="C16" s="90">
        <v>24406</v>
      </c>
    </row>
    <row r="17" spans="1:3" ht="12.75">
      <c r="A17" s="6"/>
      <c r="B17" s="17" t="s">
        <v>12</v>
      </c>
      <c r="C17" s="90">
        <v>1377</v>
      </c>
    </row>
    <row r="18" spans="1:3" ht="12.75">
      <c r="A18" s="6"/>
      <c r="B18" s="9" t="s">
        <v>13</v>
      </c>
      <c r="C18" s="90">
        <f>14200</f>
        <v>14200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44159</v>
      </c>
    </row>
    <row r="22" spans="1:3" ht="12.75">
      <c r="A22" s="6"/>
      <c r="B22" s="9" t="s">
        <v>241</v>
      </c>
      <c r="C22" s="90">
        <v>43766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1030</v>
      </c>
    </row>
    <row r="25" spans="1:3" ht="12.75">
      <c r="A25" s="6"/>
      <c r="B25" s="82" t="s">
        <v>246</v>
      </c>
      <c r="C25" s="97">
        <v>17378</v>
      </c>
    </row>
    <row r="26" spans="1:3" ht="12.75">
      <c r="A26" s="6"/>
      <c r="B26" s="82" t="s">
        <v>247</v>
      </c>
      <c r="C26" s="97">
        <v>33800</v>
      </c>
    </row>
    <row r="27" spans="1:3" ht="12.75">
      <c r="A27" s="6"/>
      <c r="B27" s="82" t="s">
        <v>248</v>
      </c>
      <c r="C27" s="97">
        <v>15900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113879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104" useFirstPageNumber="1" orientation="portrait" paperSize="9" scale="95" r:id="rId1"/>
  <headerFooter alignWithMargins="0">
    <oddHeader>&amp;C&amp;P</oddHeader>
  </headerFooter>
</worksheet>
</file>

<file path=xl/worksheets/sheet99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9.00390625" defaultRowHeight="12.75"/>
  <cols>
    <col min="2" max="2" width="69.75390625" style="0" customWidth="1"/>
  </cols>
  <sheetData>
    <row r="1" spans="1:2" ht="12.75">
      <c r="A1" s="38"/>
      <c r="B1" s="24"/>
    </row>
    <row r="2" ht="12.75">
      <c r="C2" s="24" t="s">
        <v>0</v>
      </c>
    </row>
    <row r="3" ht="12.75">
      <c r="C3" s="24" t="s">
        <v>376</v>
      </c>
    </row>
    <row r="4" ht="12.75">
      <c r="C4" s="24"/>
    </row>
    <row r="5" spans="1:3" ht="18">
      <c r="A5" s="1" t="s">
        <v>244</v>
      </c>
      <c r="B5" s="2"/>
      <c r="C5" s="49"/>
    </row>
    <row r="6" spans="1:2" ht="18">
      <c r="A6" s="1"/>
      <c r="B6" s="242" t="s">
        <v>377</v>
      </c>
    </row>
    <row r="7" spans="1:3" ht="18.75" thickBot="1">
      <c r="A7" s="1"/>
      <c r="B7" s="2"/>
      <c r="C7" s="24" t="s">
        <v>3</v>
      </c>
    </row>
    <row r="8" spans="1:3" ht="15.75">
      <c r="A8" s="27" t="s">
        <v>4</v>
      </c>
      <c r="B8" s="5"/>
      <c r="C8" s="100"/>
    </row>
    <row r="9" spans="1:3" ht="12.75">
      <c r="A9" s="6"/>
      <c r="B9" s="13" t="s">
        <v>5</v>
      </c>
      <c r="C9" s="90">
        <v>4912</v>
      </c>
    </row>
    <row r="10" spans="1:3" ht="12.75">
      <c r="A10" s="25"/>
      <c r="B10" s="8" t="s">
        <v>6</v>
      </c>
      <c r="C10" s="90">
        <v>247238</v>
      </c>
    </row>
    <row r="11" spans="1:3" ht="15.75">
      <c r="A11" s="26"/>
      <c r="B11" s="8"/>
      <c r="C11" s="90"/>
    </row>
    <row r="12" spans="1:3" ht="15.75">
      <c r="A12" s="26" t="s">
        <v>7</v>
      </c>
      <c r="B12" s="8"/>
      <c r="C12" s="90"/>
    </row>
    <row r="13" spans="1:3" ht="15">
      <c r="A13" s="25"/>
      <c r="B13" s="16" t="s">
        <v>8</v>
      </c>
      <c r="C13" s="90"/>
    </row>
    <row r="14" spans="1:3" ht="12.75">
      <c r="A14" s="6"/>
      <c r="B14" s="17" t="s">
        <v>9</v>
      </c>
      <c r="C14" s="90">
        <v>35337</v>
      </c>
    </row>
    <row r="15" spans="1:3" ht="12.75">
      <c r="A15" s="6"/>
      <c r="B15" s="17" t="s">
        <v>10</v>
      </c>
      <c r="C15" s="90">
        <v>34952</v>
      </c>
    </row>
    <row r="16" spans="1:3" ht="12.75">
      <c r="A16" s="6"/>
      <c r="B16" s="17" t="s">
        <v>11</v>
      </c>
      <c r="C16" s="90">
        <v>12368</v>
      </c>
    </row>
    <row r="17" spans="1:3" ht="12.75">
      <c r="A17" s="6"/>
      <c r="B17" s="17" t="s">
        <v>12</v>
      </c>
      <c r="C17" s="90">
        <v>699</v>
      </c>
    </row>
    <row r="18" spans="1:3" ht="12.75">
      <c r="A18" s="6"/>
      <c r="B18" s="9" t="s">
        <v>13</v>
      </c>
      <c r="C18" s="90">
        <f>1830+3000</f>
        <v>4830</v>
      </c>
    </row>
    <row r="19" spans="1:3" ht="12.75">
      <c r="A19" s="6"/>
      <c r="B19" s="9"/>
      <c r="C19" s="90"/>
    </row>
    <row r="20" spans="1:3" ht="15">
      <c r="A20" s="6"/>
      <c r="B20" s="11" t="s">
        <v>14</v>
      </c>
      <c r="C20" s="90"/>
    </row>
    <row r="21" spans="1:3" ht="12.75">
      <c r="A21" s="6"/>
      <c r="B21" s="9" t="s">
        <v>18</v>
      </c>
      <c r="C21" s="90">
        <v>35337</v>
      </c>
    </row>
    <row r="22" spans="1:3" ht="12.75">
      <c r="A22" s="6"/>
      <c r="B22" s="9" t="s">
        <v>241</v>
      </c>
      <c r="C22" s="90">
        <v>34952</v>
      </c>
    </row>
    <row r="23" spans="1:3" ht="12.75">
      <c r="A23" s="6"/>
      <c r="B23" s="82" t="s">
        <v>24</v>
      </c>
      <c r="C23" s="146">
        <v>0</v>
      </c>
    </row>
    <row r="24" spans="1:3" ht="12.75">
      <c r="A24" s="6"/>
      <c r="B24" s="143" t="s">
        <v>48</v>
      </c>
      <c r="C24" s="97">
        <v>200</v>
      </c>
    </row>
    <row r="25" spans="1:3" ht="12.75">
      <c r="A25" s="6"/>
      <c r="B25" s="82" t="s">
        <v>246</v>
      </c>
      <c r="C25" s="97">
        <v>11065</v>
      </c>
    </row>
    <row r="26" spans="1:3" ht="12.75">
      <c r="A26" s="6"/>
      <c r="B26" s="82" t="s">
        <v>247</v>
      </c>
      <c r="C26" s="97">
        <v>26000</v>
      </c>
    </row>
    <row r="27" spans="1:3" ht="12.75">
      <c r="A27" s="6"/>
      <c r="B27" s="82" t="s">
        <v>248</v>
      </c>
      <c r="C27" s="97">
        <v>14300</v>
      </c>
    </row>
    <row r="28" spans="1:3" ht="12.75">
      <c r="A28" s="6"/>
      <c r="B28" s="82" t="s">
        <v>249</v>
      </c>
      <c r="C28" s="97">
        <v>0</v>
      </c>
    </row>
    <row r="29" spans="1:3" ht="12.75">
      <c r="A29" s="6"/>
      <c r="B29" s="82" t="s">
        <v>250</v>
      </c>
      <c r="C29" s="97">
        <v>0</v>
      </c>
    </row>
    <row r="30" spans="1:3" ht="12.75">
      <c r="A30" s="6"/>
      <c r="B30" s="82" t="s">
        <v>251</v>
      </c>
      <c r="C30" s="97">
        <v>0</v>
      </c>
    </row>
    <row r="31" spans="1:3" ht="25.5">
      <c r="A31" s="6"/>
      <c r="B31" s="248" t="s">
        <v>252</v>
      </c>
      <c r="C31" s="247">
        <v>0</v>
      </c>
    </row>
    <row r="32" spans="1:3" ht="13.5" thickBot="1">
      <c r="A32" s="12"/>
      <c r="B32" s="233" t="s">
        <v>253</v>
      </c>
      <c r="C32" s="232">
        <v>64636</v>
      </c>
    </row>
    <row r="33" spans="1:3" ht="12.75">
      <c r="A33" s="3"/>
      <c r="C33" s="24"/>
    </row>
    <row r="34" spans="1:3" ht="12.75">
      <c r="A34" s="29" t="s">
        <v>25</v>
      </c>
      <c r="C34" s="24"/>
    </row>
    <row r="35" ht="12.75">
      <c r="C35" s="24"/>
    </row>
    <row r="36" spans="1:3" ht="12.75">
      <c r="A36" s="86"/>
      <c r="B36" s="87"/>
      <c r="C36" s="24"/>
    </row>
    <row r="37" spans="1:3" ht="12.75">
      <c r="A37" s="3"/>
      <c r="C37" s="24"/>
    </row>
    <row r="38" spans="1:3" ht="12.75">
      <c r="A38" s="3"/>
      <c r="B38" s="89"/>
      <c r="C38" s="43"/>
    </row>
    <row r="39" spans="1:3" ht="12.75">
      <c r="A39" s="3"/>
      <c r="C39" s="88"/>
    </row>
    <row r="40" spans="1:3" ht="12.75">
      <c r="A40" s="3"/>
      <c r="B40" s="89"/>
      <c r="C40" s="43"/>
    </row>
    <row r="41" ht="12.75">
      <c r="C41" s="24"/>
    </row>
    <row r="42" ht="12.75">
      <c r="C42" s="24"/>
    </row>
    <row r="43" ht="12.75">
      <c r="C43" s="24"/>
    </row>
    <row r="44" ht="12.75">
      <c r="C44" s="24"/>
    </row>
  </sheetData>
  <printOptions/>
  <pageMargins left="0.75" right="0.75" top="1" bottom="1" header="0.4921259845" footer="0.4921259845"/>
  <pageSetup firstPageNumber="105" useFirstPageNumber="1" orientation="portrait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Matějková Iva, Ing.</dc:creator>
  <cp:keywords/>
  <dc:description/>
  <cp:lastModifiedBy>Láníková  Marie, Ing.</cp:lastModifiedBy>
  <cp:lastPrinted>2000-12-13T09:30:03Z</cp:lastPrinted>
  <dcterms:created xsi:type="dcterms:W3CDTF">1997-04-23T07:38:25Z</dcterms:created>
  <cp:category/>
  <cp:version/>
  <cp:contentType/>
  <cp:contentStatus/>
</cp:coreProperties>
</file>